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IRECCION DE CONTABILIDAD\DIRECCION\ESTADOS FINANCIEROS 2022\02\"/>
    </mc:Choice>
  </mc:AlternateContent>
  <xr:revisionPtr revIDLastSave="0" documentId="8_{D69E86B2-4B48-445F-9107-D731C1F610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definedNames>
    <definedName name="_xlnm.Print_Area" localSheetId="0">Hoja1!$B$1:$L$68</definedName>
    <definedName name="_xlnm.Print_Titles" localSheetId="0">Hoja1!$1:$10</definedName>
  </definedNames>
  <calcPr calcId="181029"/>
</workbook>
</file>

<file path=xl/calcChain.xml><?xml version="1.0" encoding="utf-8"?>
<calcChain xmlns="http://schemas.openxmlformats.org/spreadsheetml/2006/main">
  <c r="E21" i="1" l="1"/>
  <c r="F21" i="1"/>
  <c r="F12" i="1"/>
  <c r="J12" i="1" l="1"/>
  <c r="J54" i="1"/>
  <c r="J46" i="1"/>
  <c r="J28" i="1"/>
  <c r="J17" i="1"/>
  <c r="K46" i="1"/>
  <c r="K34" i="1"/>
  <c r="J34" i="1"/>
  <c r="K28" i="1"/>
  <c r="K17" i="1"/>
  <c r="K12" i="1"/>
  <c r="E25" i="1"/>
  <c r="F25" i="1"/>
  <c r="E12" i="1"/>
  <c r="J57" i="1" l="1"/>
  <c r="E33" i="1"/>
  <c r="F33" i="1"/>
  <c r="K54" i="1"/>
  <c r="K57" i="1" s="1"/>
  <c r="J59" i="1" l="1"/>
  <c r="K59" i="1"/>
</calcChain>
</file>

<file path=xl/sharedStrings.xml><?xml version="1.0" encoding="utf-8"?>
<sst xmlns="http://schemas.openxmlformats.org/spreadsheetml/2006/main" count="80" uniqueCount="75">
  <si>
    <t>Estado de Actividades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</si>
  <si>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</si>
  <si>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</si>
  <si>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</si>
  <si>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</si>
  <si>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</si>
  <si>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</si>
  <si>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</si>
  <si>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</si>
  <si>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</si>
  <si>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</si>
  <si>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</si>
  <si>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</si>
  <si>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</si>
  <si>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</si>
  <si>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</si>
  <si>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</si>
  <si>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</si>
  <si>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</si>
  <si>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</si>
  <si>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</si>
  <si>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</si>
  <si>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</si>
  <si>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</si>
  <si>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</si>
  <si>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</si>
  <si>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</si>
  <si>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</si>
  <si>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</si>
  <si>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</si>
  <si>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</si>
  <si>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</si>
  <si>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</si>
  <si>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</si>
  <si>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</si>
  <si>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</si>
  <si>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</si>
  <si>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</si>
  <si>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</si>
  <si>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</si>
  <si>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</si>
  <si>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</si>
  <si>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</si>
  <si>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</si>
  <si>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</si>
  <si>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</si>
  <si>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</si>
  <si>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</si>
  <si>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</si>
  <si>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</si>
  <si>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</si>
  <si>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</si>
  <si>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Secretario de Finanzas y Administración</t>
  </si>
  <si>
    <t>Lic. Isidro Jordán Moyrón</t>
  </si>
  <si>
    <t>C.P. y A. José Ricardo González García</t>
  </si>
  <si>
    <t>Director de Contabilidad</t>
  </si>
  <si>
    <t>Ingresos de Gestión</t>
  </si>
  <si>
    <t xml:space="preserve">Productos </t>
  </si>
  <si>
    <t xml:space="preserve">Aprovechamientos </t>
  </si>
  <si>
    <t>Participaciones, Aportaciones, Convenios, Incentivos Derivados de la Colaboracion Fiscal, Fondos Distintos de Aportaciones, Transferencias, Asignaciones, Subsidios y Subvenciones, y Pensiones y Jubilaciones</t>
  </si>
  <si>
    <t xml:space="preserve">Participaciones y Aportaciones. Convenios, Incentivos Derivados de la Colaboracion Fiscal y Fondos Distintos de Aportaciones </t>
  </si>
  <si>
    <t>Transferencias, Asignaciones, Subsidios y Subvenciones y Pensiones y Jubilaciones</t>
  </si>
  <si>
    <t>Mtra. Bertha Montaño Cota</t>
  </si>
  <si>
    <t>L.C. Alma Gabriela Agúndez Maldonado</t>
  </si>
  <si>
    <t>Directora de Contabilidad</t>
  </si>
  <si>
    <t>Secretaria de Finanzas y Administración</t>
  </si>
  <si>
    <t xml:space="preserve">Gobierno del Estado de Baja California Sur </t>
  </si>
  <si>
    <t>Secretaría de Finanzas y Administración</t>
  </si>
  <si>
    <t xml:space="preserve">   0.00  </t>
  </si>
  <si>
    <t> 0.00</t>
  </si>
  <si>
    <t> 472,558,768.29</t>
  </si>
  <si>
    <t> 46,608,748.27</t>
  </si>
  <si>
    <t> 2,189,087,916.72</t>
  </si>
  <si>
    <t> 1,291,000,851.29</t>
  </si>
  <si>
    <t>Del 01 de Enero al 31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</si>
</sst>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;#,##0"/>
    <numFmt numFmtId="166" formatCode="###0;#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Franklin Gothic Book"/>
      <family val="2"/>
    </font>
    <font>
      <sz val="8"/>
      <color rgb="FF000000"/>
      <name val="Itc avant garde gothic"/>
    </font>
    <font>
      <sz val="8"/>
      <color theme="1"/>
      <name val="Itc avant garde gothic"/>
    </font>
    <font>
      <u/>
      <sz val="8"/>
      <color theme="1"/>
      <name val="Itc avant garde gothic"/>
    </font>
    <font>
      <sz val="7"/>
      <color rgb="FF000000"/>
      <name val="Arial"/>
      <family val="2"/>
    </font>
    <font>
      <b/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6D6D6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3" xfId="0" applyFont="1" applyFill="1" applyBorder="1"/>
    <xf numFmtId="0" fontId="4" fillId="2" borderId="2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/>
    <xf numFmtId="0" fontId="4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2" xfId="0" applyFont="1" applyFill="1" applyBorder="1" applyAlignment="1">
      <alignment horizontal="left" vertical="top"/>
    </xf>
    <xf numFmtId="0" fontId="2" fillId="2" borderId="2" xfId="0" applyFont="1" applyFill="1" applyBorder="1"/>
    <xf numFmtId="0" fontId="10" fillId="2" borderId="3" xfId="0" applyFont="1" applyFill="1" applyBorder="1" applyAlignment="1">
      <alignment vertical="top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5" xfId="0" applyFont="1" applyFill="1" applyBorder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3" fontId="0" fillId="0" borderId="0" xfId="0" applyNumberFormat="1"/>
    <xf numFmtId="4" fontId="0" fillId="0" borderId="0" xfId="0" applyNumberFormat="1"/>
    <xf numFmtId="3" fontId="2" fillId="2" borderId="0" xfId="0" applyNumberFormat="1" applyFont="1" applyFill="1" applyBorder="1" applyAlignment="1">
      <alignment vertical="top"/>
    </xf>
    <xf numFmtId="4" fontId="11" fillId="0" borderId="0" xfId="0" applyNumberFormat="1" applyFont="1"/>
    <xf numFmtId="0" fontId="0" fillId="2" borderId="0" xfId="0" applyFill="1"/>
    <xf numFmtId="0" fontId="2" fillId="2" borderId="5" xfId="0" applyFont="1" applyFill="1" applyBorder="1" applyAlignment="1">
      <alignment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43" fontId="6" fillId="2" borderId="1" xfId="1" applyFont="1" applyFill="1" applyBorder="1"/>
    <xf numFmtId="0" fontId="6" fillId="2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0" xfId="0" applyFont="1" applyFill="1" applyBorder="1" applyAlignment="1">
      <alignment horizontal="left" vertical="top"/>
    </xf>
    <xf numFmtId="4" fontId="6" fillId="2" borderId="0" xfId="1" applyNumberFormat="1" applyFont="1" applyFill="1" applyBorder="1"/>
    <xf numFmtId="3" fontId="2" fillId="0" borderId="0" xfId="0" applyNumberFormat="1" applyFont="1"/>
    <xf numFmtId="3" fontId="2" fillId="2" borderId="1" xfId="0" applyNumberFormat="1" applyFont="1" applyFill="1" applyBorder="1" applyAlignment="1">
      <alignment vertical="top"/>
    </xf>
    <xf numFmtId="4" fontId="6" fillId="2" borderId="0" xfId="0" applyNumberFormat="1" applyFont="1" applyFill="1" applyBorder="1" applyAlignment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/>
    <xf numFmtId="4" fontId="2" fillId="2" borderId="0" xfId="0" applyNumberFormat="1" applyFont="1" applyFill="1" applyBorder="1" applyAlignment="1">
      <alignment vertical="top"/>
    </xf>
    <xf numFmtId="4" fontId="2" fillId="2" borderId="0" xfId="0" applyNumberFormat="1" applyFont="1" applyFill="1" applyBorder="1"/>
    <xf numFmtId="4" fontId="6" fillId="2" borderId="0" xfId="0" applyNumberFormat="1" applyFont="1" applyFill="1" applyBorder="1" applyAlignment="1">
      <alignment vertical="top"/>
    </xf>
    <xf numFmtId="4" fontId="4" fillId="2" borderId="0" xfId="0" applyNumberFormat="1" applyFont="1" applyFill="1" applyBorder="1" applyAlignment="1" applyProtection="1">
      <alignment vertical="top"/>
    </xf>
    <xf numFmtId="4" fontId="6" fillId="2" borderId="0" xfId="1" applyNumberFormat="1" applyFont="1" applyFill="1" applyBorder="1" applyAlignment="1" applyProtection="1">
      <alignment vertical="top"/>
      <protection locked="0"/>
    </xf>
    <xf numFmtId="4" fontId="8" fillId="2" borderId="0" xfId="0" applyNumberFormat="1" applyFont="1" applyFill="1" applyBorder="1" applyAlignment="1">
      <alignment vertical="top"/>
    </xf>
    <xf numFmtId="4" fontId="2" fillId="0" borderId="0" xfId="0" applyNumberFormat="1" applyFont="1"/>
    <xf numFmtId="4" fontId="10" fillId="2" borderId="0" xfId="0" applyNumberFormat="1" applyFont="1" applyFill="1" applyBorder="1" applyAlignment="1">
      <alignment vertical="top"/>
    </xf>
    <xf numFmtId="4" fontId="4" fillId="2" borderId="0" xfId="1" applyNumberFormat="1" applyFont="1" applyFill="1" applyBorder="1" applyAlignment="1" applyProtection="1">
      <alignment vertical="top"/>
    </xf>
    <xf numFmtId="4" fontId="9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6" fillId="2" borderId="1" xfId="1" applyNumberFormat="1" applyFont="1" applyFill="1" applyBorder="1" applyAlignment="1" applyProtection="1">
      <alignment vertical="top"/>
      <protection locked="0"/>
    </xf>
    <xf numFmtId="4" fontId="4" fillId="2" borderId="0" xfId="0" applyNumberFormat="1" applyFont="1" applyFill="1" applyBorder="1" applyAlignment="1">
      <alignment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6" fillId="2" borderId="0" xfId="1" applyNumberFormat="1" applyFont="1" applyFill="1" applyBorder="1" applyAlignment="1" applyProtection="1">
      <alignment horizontal="right" vertical="top"/>
      <protection locked="0"/>
    </xf>
    <xf numFmtId="0" fontId="13" fillId="4" borderId="0" xfId="0" applyFont="1" applyFill="1" applyAlignment="1">
      <alignment horizontal="right" vertical="top" wrapText="1"/>
    </xf>
    <xf numFmtId="43" fontId="13" fillId="0" borderId="0" xfId="0" applyNumberFormat="1" applyFont="1" applyAlignment="1">
      <alignment horizontal="right" vertical="top" wrapText="1"/>
    </xf>
    <xf numFmtId="164" fontId="7" fillId="3" borderId="6" xfId="1" applyNumberFormat="1" applyFont="1" applyFill="1" applyBorder="1" applyAlignment="1">
      <alignment horizontal="center" vertical="center"/>
    </xf>
    <xf numFmtId="164" fontId="7" fillId="3" borderId="8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4" fontId="4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4" fontId="4" fillId="2" borderId="0" xfId="0" applyNumberFormat="1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3" fontId="6" fillId="2" borderId="0" xfId="0" applyNumberFormat="1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left" vertical="top" wrapText="1"/>
    </xf>
    <xf numFmtId="0" fontId="12" fillId="2" borderId="0" xfId="2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Alignment="1">
      <alignment horizontal="right" vertical="top" wrapText="1"/>
    </xf>
    <xf numFmtId="0" fontId="15" fillId="5" borderId="0" xfId="0" applyFont="1" applyFill="1" applyAlignment="1">
      <alignment horizontal="right" vertical="top" wrapText="1"/>
    </xf>
    <xf numFmtId="0" fontId="0" fillId="6" borderId="0" xfId="0" applyFill="1"/>
    <xf numFmtId="165" fontId="16" fillId="0" borderId="0" xfId="0" applyNumberFormat="1" applyFont="1" applyAlignment="1">
      <alignment horizontal="left" vertical="top" wrapText="1"/>
    </xf>
    <xf numFmtId="166" fontId="16" fillId="0" borderId="0" xfId="0" applyNumberFormat="1" applyFont="1" applyAlignment="1">
      <alignment horizontal="right" vertical="top" wrapText="1"/>
    </xf>
    <xf numFmtId="165" fontId="16" fillId="0" borderId="0" xfId="0" applyNumberFormat="1" applyFont="1" applyAlignment="1">
      <alignment horizontal="left" vertical="top" wrapText="1"/>
    </xf>
    <xf numFmtId="166" fontId="16" fillId="0" borderId="0" xfId="0" applyNumberFormat="1" applyFont="1" applyAlignment="1">
      <alignment horizontal="right" vertical="top" wrapText="1"/>
    </xf>
    <xf numFmtId="4" fontId="14" fillId="2" borderId="0" xfId="0" applyNumberFormat="1" applyFont="1" applyFill="1" applyAlignment="1">
      <alignment horizontal="right" vertical="top" wrapText="1"/>
    </xf>
    <xf numFmtId="0" fontId="14" fillId="2" borderId="0" xfId="0" applyFont="1" applyFill="1" applyAlignment="1">
      <alignment horizontal="right" vertical="top" wrapText="1"/>
    </xf>
    <xf numFmtId="165" fontId="17" fillId="0" borderId="9" xfId="0" applyNumberFormat="1" applyFont="1" applyBorder="1" applyAlignment="1">
      <alignment horizontal="left" vertical="top" wrapText="1"/>
    </xf>
    <xf numFmtId="166" fontId="16" fillId="0" borderId="10" xfId="0" applyNumberFormat="1" applyFont="1" applyBorder="1" applyAlignment="1">
      <alignment horizontal="right" vertical="top" wrapText="1"/>
    </xf>
    <xf numFmtId="165" fontId="16" fillId="0" borderId="10" xfId="0" applyNumberFormat="1" applyFont="1" applyBorder="1" applyAlignment="1">
      <alignment horizontal="left" vertical="top" wrapText="1"/>
    </xf>
    <xf numFmtId="165" fontId="17" fillId="0" borderId="10" xfId="0" applyNumberFormat="1" applyFont="1" applyBorder="1" applyAlignment="1">
      <alignment horizontal="left" vertical="center" wrapText="1"/>
    </xf>
    <xf numFmtId="165" fontId="17" fillId="0" borderId="10" xfId="0" applyNumberFormat="1" applyFont="1" applyBorder="1" applyAlignment="1">
      <alignment horizontal="left" vertical="top" wrapText="1"/>
    </xf>
    <xf numFmtId="165" fontId="17" fillId="0" borderId="11" xfId="0" applyNumberFormat="1" applyFont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64</xdr:row>
      <xdr:rowOff>6350</xdr:rowOff>
    </xdr:from>
    <xdr:to>
      <xdr:col>2</xdr:col>
      <xdr:colOff>1866900</xdr:colOff>
      <xdr:row>65</xdr:row>
      <xdr:rowOff>141983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0553700"/>
          <a:ext cx="889000" cy="434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91611</xdr:colOff>
      <xdr:row>2</xdr:row>
      <xdr:rowOff>53512</xdr:rowOff>
    </xdr:from>
    <xdr:to>
      <xdr:col>2</xdr:col>
      <xdr:colOff>1466208</xdr:colOff>
      <xdr:row>6</xdr:row>
      <xdr:rowOff>97969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57"/>
        <a:stretch/>
      </xdr:blipFill>
      <xdr:spPr bwMode="auto">
        <a:xfrm>
          <a:off x="262847" y="299664"/>
          <a:ext cx="1374597" cy="900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4</xdr:row>
      <xdr:rowOff>57150</xdr:rowOff>
    </xdr:from>
    <xdr:to>
      <xdr:col>3</xdr:col>
      <xdr:colOff>749300</xdr:colOff>
      <xdr:row>6</xdr:row>
      <xdr:rowOff>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720850" y="11671300"/>
          <a:ext cx="121285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1866900</xdr:colOff>
      <xdr:row>4</xdr:row>
      <xdr:rowOff>6350</xdr:rowOff>
    </xdr:from>
    <xdr:to>
      <xdr:col>3</xdr:col>
      <xdr:colOff>0</xdr:colOff>
      <xdr:row>5</xdr:row>
      <xdr:rowOff>141983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0" y="11620500"/>
          <a:ext cx="0" cy="364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1854200</xdr:colOff>
      <xdr:row>4</xdr:row>
      <xdr:rowOff>66525</xdr:rowOff>
    </xdr:from>
    <xdr:to>
      <xdr:col>9</xdr:col>
      <xdr:colOff>6350</xdr:colOff>
      <xdr:row>5</xdr:row>
      <xdr:rowOff>182327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1680675"/>
          <a:ext cx="1079500" cy="35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W87"/>
  <sheetViews>
    <sheetView tabSelected="1" zoomScale="106" zoomScaleNormal="106" workbookViewId="0">
      <selection activeCell="IZ25" sqref="IZ25:IZ32"/>
    </sheetView>
  </sheetViews>
  <sheetFormatPr baseColWidth="10" defaultColWidth="0" defaultRowHeight="15" zeroHeight="1"/>
  <cols>
    <col min="1" max="1" width="2" customWidth="1"/>
    <col min="2" max="2" width="0.7109375" customWidth="1"/>
    <col min="3" max="3" width="28.42578125" customWidth="1"/>
    <col min="4" max="4" width="25.5703125" customWidth="1"/>
    <col min="5" max="6" width="15.7109375" bestFit="1" customWidth="1"/>
    <col min="7" max="7" width="0.7109375" customWidth="1"/>
    <col min="8" max="8" width="13.7109375" customWidth="1"/>
    <col min="9" max="9" width="40.28515625" customWidth="1"/>
    <col min="10" max="11" width="15.7109375" bestFit="1" customWidth="1"/>
    <col min="12" max="12" width="0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6.5703125" customWidth="1"/>
    <col min="260" max="260" width="24" customWidth="1"/>
    <col min="261" max="262" width="21" customWidth="1"/>
    <col min="263" max="263" width="4.7109375" customWidth="1"/>
    <col min="264" max="264" width="11.42578125" customWidth="1"/>
    <col min="265" max="265" width="64.28515625" customWidth="1"/>
    <col min="266" max="267" width="21" customWidth="1"/>
    <col min="268" max="268" width="3.570312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7109375" customWidth="1"/>
    <col min="517" max="518" width="21" customWidth="1"/>
    <col min="519" max="519" width="4.7109375" customWidth="1"/>
    <col min="520" max="520" width="11.42578125" customWidth="1"/>
    <col min="521" max="521" width="64.28515625" customWidth="1"/>
    <col min="522" max="523" width="21" customWidth="1"/>
    <col min="524" max="524" width="3.570312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7109375" customWidth="1"/>
    <col min="773" max="774" width="21" customWidth="1"/>
    <col min="775" max="775" width="4.7109375" customWidth="1"/>
    <col min="776" max="776" width="11.42578125" customWidth="1"/>
    <col min="777" max="777" width="64.28515625" customWidth="1"/>
    <col min="778" max="779" width="21" customWidth="1"/>
    <col min="780" max="780" width="3.570312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7109375" customWidth="1"/>
    <col min="1029" max="1030" width="21" customWidth="1"/>
    <col min="1031" max="1031" width="4.7109375" customWidth="1"/>
    <col min="1032" max="1032" width="11.42578125" customWidth="1"/>
    <col min="1033" max="1033" width="64.28515625" customWidth="1"/>
    <col min="1034" max="1035" width="21" customWidth="1"/>
    <col min="1036" max="1036" width="3.570312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7109375" customWidth="1"/>
    <col min="1285" max="1286" width="21" customWidth="1"/>
    <col min="1287" max="1287" width="4.7109375" customWidth="1"/>
    <col min="1288" max="1288" width="11.42578125" customWidth="1"/>
    <col min="1289" max="1289" width="64.28515625" customWidth="1"/>
    <col min="1290" max="1291" width="21" customWidth="1"/>
    <col min="1292" max="1292" width="3.570312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7109375" customWidth="1"/>
    <col min="1541" max="1542" width="21" customWidth="1"/>
    <col min="1543" max="1543" width="4.7109375" customWidth="1"/>
    <col min="1544" max="1544" width="11.42578125" customWidth="1"/>
    <col min="1545" max="1545" width="64.28515625" customWidth="1"/>
    <col min="1546" max="1547" width="21" customWidth="1"/>
    <col min="1548" max="1548" width="3.570312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7109375" customWidth="1"/>
    <col min="1797" max="1798" width="21" customWidth="1"/>
    <col min="1799" max="1799" width="4.7109375" customWidth="1"/>
    <col min="1800" max="1800" width="11.42578125" customWidth="1"/>
    <col min="1801" max="1801" width="64.28515625" customWidth="1"/>
    <col min="1802" max="1803" width="21" customWidth="1"/>
    <col min="1804" max="1804" width="3.570312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7109375" customWidth="1"/>
    <col min="2053" max="2054" width="21" customWidth="1"/>
    <col min="2055" max="2055" width="4.7109375" customWidth="1"/>
    <col min="2056" max="2056" width="11.42578125" customWidth="1"/>
    <col min="2057" max="2057" width="64.28515625" customWidth="1"/>
    <col min="2058" max="2059" width="21" customWidth="1"/>
    <col min="2060" max="2060" width="3.570312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7109375" customWidth="1"/>
    <col min="2309" max="2310" width="21" customWidth="1"/>
    <col min="2311" max="2311" width="4.7109375" customWidth="1"/>
    <col min="2312" max="2312" width="11.42578125" customWidth="1"/>
    <col min="2313" max="2313" width="64.28515625" customWidth="1"/>
    <col min="2314" max="2315" width="21" customWidth="1"/>
    <col min="2316" max="2316" width="3.570312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7109375" customWidth="1"/>
    <col min="2565" max="2566" width="21" customWidth="1"/>
    <col min="2567" max="2567" width="4.7109375" customWidth="1"/>
    <col min="2568" max="2568" width="11.42578125" customWidth="1"/>
    <col min="2569" max="2569" width="64.28515625" customWidth="1"/>
    <col min="2570" max="2571" width="21" customWidth="1"/>
    <col min="2572" max="2572" width="3.570312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7109375" customWidth="1"/>
    <col min="2821" max="2822" width="21" customWidth="1"/>
    <col min="2823" max="2823" width="4.7109375" customWidth="1"/>
    <col min="2824" max="2824" width="11.42578125" customWidth="1"/>
    <col min="2825" max="2825" width="64.28515625" customWidth="1"/>
    <col min="2826" max="2827" width="21" customWidth="1"/>
    <col min="2828" max="2828" width="3.570312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7109375" customWidth="1"/>
    <col min="3077" max="3078" width="21" customWidth="1"/>
    <col min="3079" max="3079" width="4.7109375" customWidth="1"/>
    <col min="3080" max="3080" width="11.42578125" customWidth="1"/>
    <col min="3081" max="3081" width="64.28515625" customWidth="1"/>
    <col min="3082" max="3083" width="21" customWidth="1"/>
    <col min="3084" max="3084" width="3.570312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7109375" customWidth="1"/>
    <col min="3333" max="3334" width="21" customWidth="1"/>
    <col min="3335" max="3335" width="4.7109375" customWidth="1"/>
    <col min="3336" max="3336" width="11.42578125" customWidth="1"/>
    <col min="3337" max="3337" width="64.28515625" customWidth="1"/>
    <col min="3338" max="3339" width="21" customWidth="1"/>
    <col min="3340" max="3340" width="3.570312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7109375" customWidth="1"/>
    <col min="3589" max="3590" width="21" customWidth="1"/>
    <col min="3591" max="3591" width="4.7109375" customWidth="1"/>
    <col min="3592" max="3592" width="11.42578125" customWidth="1"/>
    <col min="3593" max="3593" width="64.28515625" customWidth="1"/>
    <col min="3594" max="3595" width="21" customWidth="1"/>
    <col min="3596" max="3596" width="3.570312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7109375" customWidth="1"/>
    <col min="3845" max="3846" width="21" customWidth="1"/>
    <col min="3847" max="3847" width="4.7109375" customWidth="1"/>
    <col min="3848" max="3848" width="11.42578125" customWidth="1"/>
    <col min="3849" max="3849" width="64.28515625" customWidth="1"/>
    <col min="3850" max="3851" width="21" customWidth="1"/>
    <col min="3852" max="3852" width="3.570312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7109375" customWidth="1"/>
    <col min="4101" max="4102" width="21" customWidth="1"/>
    <col min="4103" max="4103" width="4.7109375" customWidth="1"/>
    <col min="4104" max="4104" width="11.42578125" customWidth="1"/>
    <col min="4105" max="4105" width="64.28515625" customWidth="1"/>
    <col min="4106" max="4107" width="21" customWidth="1"/>
    <col min="4108" max="4108" width="3.570312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7109375" customWidth="1"/>
    <col min="4357" max="4358" width="21" customWidth="1"/>
    <col min="4359" max="4359" width="4.7109375" customWidth="1"/>
    <col min="4360" max="4360" width="11.42578125" customWidth="1"/>
    <col min="4361" max="4361" width="64.28515625" customWidth="1"/>
    <col min="4362" max="4363" width="21" customWidth="1"/>
    <col min="4364" max="4364" width="3.570312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7109375" customWidth="1"/>
    <col min="4613" max="4614" width="21" customWidth="1"/>
    <col min="4615" max="4615" width="4.7109375" customWidth="1"/>
    <col min="4616" max="4616" width="11.42578125" customWidth="1"/>
    <col min="4617" max="4617" width="64.28515625" customWidth="1"/>
    <col min="4618" max="4619" width="21" customWidth="1"/>
    <col min="4620" max="4620" width="3.570312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7109375" customWidth="1"/>
    <col min="4869" max="4870" width="21" customWidth="1"/>
    <col min="4871" max="4871" width="4.7109375" customWidth="1"/>
    <col min="4872" max="4872" width="11.42578125" customWidth="1"/>
    <col min="4873" max="4873" width="64.28515625" customWidth="1"/>
    <col min="4874" max="4875" width="21" customWidth="1"/>
    <col min="4876" max="4876" width="3.570312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7109375" customWidth="1"/>
    <col min="5125" max="5126" width="21" customWidth="1"/>
    <col min="5127" max="5127" width="4.7109375" customWidth="1"/>
    <col min="5128" max="5128" width="11.42578125" customWidth="1"/>
    <col min="5129" max="5129" width="64.28515625" customWidth="1"/>
    <col min="5130" max="5131" width="21" customWidth="1"/>
    <col min="5132" max="5132" width="3.570312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7109375" customWidth="1"/>
    <col min="5381" max="5382" width="21" customWidth="1"/>
    <col min="5383" max="5383" width="4.7109375" customWidth="1"/>
    <col min="5384" max="5384" width="11.42578125" customWidth="1"/>
    <col min="5385" max="5385" width="64.28515625" customWidth="1"/>
    <col min="5386" max="5387" width="21" customWidth="1"/>
    <col min="5388" max="5388" width="3.570312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7109375" customWidth="1"/>
    <col min="5637" max="5638" width="21" customWidth="1"/>
    <col min="5639" max="5639" width="4.7109375" customWidth="1"/>
    <col min="5640" max="5640" width="11.42578125" customWidth="1"/>
    <col min="5641" max="5641" width="64.28515625" customWidth="1"/>
    <col min="5642" max="5643" width="21" customWidth="1"/>
    <col min="5644" max="5644" width="3.570312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7109375" customWidth="1"/>
    <col min="5893" max="5894" width="21" customWidth="1"/>
    <col min="5895" max="5895" width="4.7109375" customWidth="1"/>
    <col min="5896" max="5896" width="11.42578125" customWidth="1"/>
    <col min="5897" max="5897" width="64.28515625" customWidth="1"/>
    <col min="5898" max="5899" width="21" customWidth="1"/>
    <col min="5900" max="5900" width="3.570312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7109375" customWidth="1"/>
    <col min="6149" max="6150" width="21" customWidth="1"/>
    <col min="6151" max="6151" width="4.7109375" customWidth="1"/>
    <col min="6152" max="6152" width="11.42578125" customWidth="1"/>
    <col min="6153" max="6153" width="64.28515625" customWidth="1"/>
    <col min="6154" max="6155" width="21" customWidth="1"/>
    <col min="6156" max="6156" width="3.570312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7109375" customWidth="1"/>
    <col min="6405" max="6406" width="21" customWidth="1"/>
    <col min="6407" max="6407" width="4.7109375" customWidth="1"/>
    <col min="6408" max="6408" width="11.42578125" customWidth="1"/>
    <col min="6409" max="6409" width="64.28515625" customWidth="1"/>
    <col min="6410" max="6411" width="21" customWidth="1"/>
    <col min="6412" max="6412" width="3.570312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7109375" customWidth="1"/>
    <col min="6661" max="6662" width="21" customWidth="1"/>
    <col min="6663" max="6663" width="4.7109375" customWidth="1"/>
    <col min="6664" max="6664" width="11.42578125" customWidth="1"/>
    <col min="6665" max="6665" width="64.28515625" customWidth="1"/>
    <col min="6666" max="6667" width="21" customWidth="1"/>
    <col min="6668" max="6668" width="3.570312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7109375" customWidth="1"/>
    <col min="6917" max="6918" width="21" customWidth="1"/>
    <col min="6919" max="6919" width="4.7109375" customWidth="1"/>
    <col min="6920" max="6920" width="11.42578125" customWidth="1"/>
    <col min="6921" max="6921" width="64.28515625" customWidth="1"/>
    <col min="6922" max="6923" width="21" customWidth="1"/>
    <col min="6924" max="6924" width="3.570312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7109375" customWidth="1"/>
    <col min="7173" max="7174" width="21" customWidth="1"/>
    <col min="7175" max="7175" width="4.7109375" customWidth="1"/>
    <col min="7176" max="7176" width="11.42578125" customWidth="1"/>
    <col min="7177" max="7177" width="64.28515625" customWidth="1"/>
    <col min="7178" max="7179" width="21" customWidth="1"/>
    <col min="7180" max="7180" width="3.570312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7109375" customWidth="1"/>
    <col min="7429" max="7430" width="21" customWidth="1"/>
    <col min="7431" max="7431" width="4.7109375" customWidth="1"/>
    <col min="7432" max="7432" width="11.42578125" customWidth="1"/>
    <col min="7433" max="7433" width="64.28515625" customWidth="1"/>
    <col min="7434" max="7435" width="21" customWidth="1"/>
    <col min="7436" max="7436" width="3.570312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7109375" customWidth="1"/>
    <col min="7685" max="7686" width="21" customWidth="1"/>
    <col min="7687" max="7687" width="4.7109375" customWidth="1"/>
    <col min="7688" max="7688" width="11.42578125" customWidth="1"/>
    <col min="7689" max="7689" width="64.28515625" customWidth="1"/>
    <col min="7690" max="7691" width="21" customWidth="1"/>
    <col min="7692" max="7692" width="3.570312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7109375" customWidth="1"/>
    <col min="7941" max="7942" width="21" customWidth="1"/>
    <col min="7943" max="7943" width="4.7109375" customWidth="1"/>
    <col min="7944" max="7944" width="11.42578125" customWidth="1"/>
    <col min="7945" max="7945" width="64.28515625" customWidth="1"/>
    <col min="7946" max="7947" width="21" customWidth="1"/>
    <col min="7948" max="7948" width="3.570312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7109375" customWidth="1"/>
    <col min="8197" max="8198" width="21" customWidth="1"/>
    <col min="8199" max="8199" width="4.7109375" customWidth="1"/>
    <col min="8200" max="8200" width="11.42578125" customWidth="1"/>
    <col min="8201" max="8201" width="64.28515625" customWidth="1"/>
    <col min="8202" max="8203" width="21" customWidth="1"/>
    <col min="8204" max="8204" width="3.570312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7109375" customWidth="1"/>
    <col min="8453" max="8454" width="21" customWidth="1"/>
    <col min="8455" max="8455" width="4.7109375" customWidth="1"/>
    <col min="8456" max="8456" width="11.42578125" customWidth="1"/>
    <col min="8457" max="8457" width="64.28515625" customWidth="1"/>
    <col min="8458" max="8459" width="21" customWidth="1"/>
    <col min="8460" max="8460" width="3.570312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7109375" customWidth="1"/>
    <col min="8709" max="8710" width="21" customWidth="1"/>
    <col min="8711" max="8711" width="4.7109375" customWidth="1"/>
    <col min="8712" max="8712" width="11.42578125" customWidth="1"/>
    <col min="8713" max="8713" width="64.28515625" customWidth="1"/>
    <col min="8714" max="8715" width="21" customWidth="1"/>
    <col min="8716" max="8716" width="3.570312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7109375" customWidth="1"/>
    <col min="8965" max="8966" width="21" customWidth="1"/>
    <col min="8967" max="8967" width="4.7109375" customWidth="1"/>
    <col min="8968" max="8968" width="11.42578125" customWidth="1"/>
    <col min="8969" max="8969" width="64.28515625" customWidth="1"/>
    <col min="8970" max="8971" width="21" customWidth="1"/>
    <col min="8972" max="8972" width="3.570312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7109375" customWidth="1"/>
    <col min="9221" max="9222" width="21" customWidth="1"/>
    <col min="9223" max="9223" width="4.7109375" customWidth="1"/>
    <col min="9224" max="9224" width="11.42578125" customWidth="1"/>
    <col min="9225" max="9225" width="64.28515625" customWidth="1"/>
    <col min="9226" max="9227" width="21" customWidth="1"/>
    <col min="9228" max="9228" width="3.570312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7109375" customWidth="1"/>
    <col min="9477" max="9478" width="21" customWidth="1"/>
    <col min="9479" max="9479" width="4.7109375" customWidth="1"/>
    <col min="9480" max="9480" width="11.42578125" customWidth="1"/>
    <col min="9481" max="9481" width="64.28515625" customWidth="1"/>
    <col min="9482" max="9483" width="21" customWidth="1"/>
    <col min="9484" max="9484" width="3.570312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7109375" customWidth="1"/>
    <col min="9733" max="9734" width="21" customWidth="1"/>
    <col min="9735" max="9735" width="4.7109375" customWidth="1"/>
    <col min="9736" max="9736" width="11.42578125" customWidth="1"/>
    <col min="9737" max="9737" width="64.28515625" customWidth="1"/>
    <col min="9738" max="9739" width="21" customWidth="1"/>
    <col min="9740" max="9740" width="3.570312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7109375" customWidth="1"/>
    <col min="9989" max="9990" width="21" customWidth="1"/>
    <col min="9991" max="9991" width="4.7109375" customWidth="1"/>
    <col min="9992" max="9992" width="11.42578125" customWidth="1"/>
    <col min="9993" max="9993" width="64.28515625" customWidth="1"/>
    <col min="9994" max="9995" width="21" customWidth="1"/>
    <col min="9996" max="9996" width="3.570312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7109375" customWidth="1"/>
    <col min="10245" max="10246" width="21" customWidth="1"/>
    <col min="10247" max="10247" width="4.7109375" customWidth="1"/>
    <col min="10248" max="10248" width="11.42578125" customWidth="1"/>
    <col min="10249" max="10249" width="64.28515625" customWidth="1"/>
    <col min="10250" max="10251" width="21" customWidth="1"/>
    <col min="10252" max="10252" width="3.570312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7109375" customWidth="1"/>
    <col min="10501" max="10502" width="21" customWidth="1"/>
    <col min="10503" max="10503" width="4.7109375" customWidth="1"/>
    <col min="10504" max="10504" width="11.42578125" customWidth="1"/>
    <col min="10505" max="10505" width="64.28515625" customWidth="1"/>
    <col min="10506" max="10507" width="21" customWidth="1"/>
    <col min="10508" max="10508" width="3.570312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7109375" customWidth="1"/>
    <col min="10757" max="10758" width="21" customWidth="1"/>
    <col min="10759" max="10759" width="4.7109375" customWidth="1"/>
    <col min="10760" max="10760" width="11.42578125" customWidth="1"/>
    <col min="10761" max="10761" width="64.28515625" customWidth="1"/>
    <col min="10762" max="10763" width="21" customWidth="1"/>
    <col min="10764" max="10764" width="3.570312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7109375" customWidth="1"/>
    <col min="11013" max="11014" width="21" customWidth="1"/>
    <col min="11015" max="11015" width="4.7109375" customWidth="1"/>
    <col min="11016" max="11016" width="11.42578125" customWidth="1"/>
    <col min="11017" max="11017" width="64.28515625" customWidth="1"/>
    <col min="11018" max="11019" width="21" customWidth="1"/>
    <col min="11020" max="11020" width="3.570312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7109375" customWidth="1"/>
    <col min="11269" max="11270" width="21" customWidth="1"/>
    <col min="11271" max="11271" width="4.7109375" customWidth="1"/>
    <col min="11272" max="11272" width="11.42578125" customWidth="1"/>
    <col min="11273" max="11273" width="64.28515625" customWidth="1"/>
    <col min="11274" max="11275" width="21" customWidth="1"/>
    <col min="11276" max="11276" width="3.570312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7109375" customWidth="1"/>
    <col min="11525" max="11526" width="21" customWidth="1"/>
    <col min="11527" max="11527" width="4.7109375" customWidth="1"/>
    <col min="11528" max="11528" width="11.42578125" customWidth="1"/>
    <col min="11529" max="11529" width="64.28515625" customWidth="1"/>
    <col min="11530" max="11531" width="21" customWidth="1"/>
    <col min="11532" max="11532" width="3.570312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7109375" customWidth="1"/>
    <col min="11781" max="11782" width="21" customWidth="1"/>
    <col min="11783" max="11783" width="4.7109375" customWidth="1"/>
    <col min="11784" max="11784" width="11.42578125" customWidth="1"/>
    <col min="11785" max="11785" width="64.28515625" customWidth="1"/>
    <col min="11786" max="11787" width="21" customWidth="1"/>
    <col min="11788" max="11788" width="3.570312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7109375" customWidth="1"/>
    <col min="12037" max="12038" width="21" customWidth="1"/>
    <col min="12039" max="12039" width="4.7109375" customWidth="1"/>
    <col min="12040" max="12040" width="11.42578125" customWidth="1"/>
    <col min="12041" max="12041" width="64.28515625" customWidth="1"/>
    <col min="12042" max="12043" width="21" customWidth="1"/>
    <col min="12044" max="12044" width="3.570312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7109375" customWidth="1"/>
    <col min="12293" max="12294" width="21" customWidth="1"/>
    <col min="12295" max="12295" width="4.7109375" customWidth="1"/>
    <col min="12296" max="12296" width="11.42578125" customWidth="1"/>
    <col min="12297" max="12297" width="64.28515625" customWidth="1"/>
    <col min="12298" max="12299" width="21" customWidth="1"/>
    <col min="12300" max="12300" width="3.570312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7109375" customWidth="1"/>
    <col min="12549" max="12550" width="21" customWidth="1"/>
    <col min="12551" max="12551" width="4.7109375" customWidth="1"/>
    <col min="12552" max="12552" width="11.42578125" customWidth="1"/>
    <col min="12553" max="12553" width="64.28515625" customWidth="1"/>
    <col min="12554" max="12555" width="21" customWidth="1"/>
    <col min="12556" max="12556" width="3.570312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7109375" customWidth="1"/>
    <col min="12805" max="12806" width="21" customWidth="1"/>
    <col min="12807" max="12807" width="4.7109375" customWidth="1"/>
    <col min="12808" max="12808" width="11.42578125" customWidth="1"/>
    <col min="12809" max="12809" width="64.28515625" customWidth="1"/>
    <col min="12810" max="12811" width="21" customWidth="1"/>
    <col min="12812" max="12812" width="3.570312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7109375" customWidth="1"/>
    <col min="13061" max="13062" width="21" customWidth="1"/>
    <col min="13063" max="13063" width="4.7109375" customWidth="1"/>
    <col min="13064" max="13064" width="11.42578125" customWidth="1"/>
    <col min="13065" max="13065" width="64.28515625" customWidth="1"/>
    <col min="13066" max="13067" width="21" customWidth="1"/>
    <col min="13068" max="13068" width="3.570312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7109375" customWidth="1"/>
    <col min="13317" max="13318" width="21" customWidth="1"/>
    <col min="13319" max="13319" width="4.7109375" customWidth="1"/>
    <col min="13320" max="13320" width="11.42578125" customWidth="1"/>
    <col min="13321" max="13321" width="64.28515625" customWidth="1"/>
    <col min="13322" max="13323" width="21" customWidth="1"/>
    <col min="13324" max="13324" width="3.570312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7109375" customWidth="1"/>
    <col min="13573" max="13574" width="21" customWidth="1"/>
    <col min="13575" max="13575" width="4.7109375" customWidth="1"/>
    <col min="13576" max="13576" width="11.42578125" customWidth="1"/>
    <col min="13577" max="13577" width="64.28515625" customWidth="1"/>
    <col min="13578" max="13579" width="21" customWidth="1"/>
    <col min="13580" max="13580" width="3.570312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7109375" customWidth="1"/>
    <col min="13829" max="13830" width="21" customWidth="1"/>
    <col min="13831" max="13831" width="4.7109375" customWidth="1"/>
    <col min="13832" max="13832" width="11.42578125" customWidth="1"/>
    <col min="13833" max="13833" width="64.28515625" customWidth="1"/>
    <col min="13834" max="13835" width="21" customWidth="1"/>
    <col min="13836" max="13836" width="3.570312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7109375" customWidth="1"/>
    <col min="14085" max="14086" width="21" customWidth="1"/>
    <col min="14087" max="14087" width="4.7109375" customWidth="1"/>
    <col min="14088" max="14088" width="11.42578125" customWidth="1"/>
    <col min="14089" max="14089" width="64.28515625" customWidth="1"/>
    <col min="14090" max="14091" width="21" customWidth="1"/>
    <col min="14092" max="14092" width="3.570312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7109375" customWidth="1"/>
    <col min="14341" max="14342" width="21" customWidth="1"/>
    <col min="14343" max="14343" width="4.7109375" customWidth="1"/>
    <col min="14344" max="14344" width="11.42578125" customWidth="1"/>
    <col min="14345" max="14345" width="64.28515625" customWidth="1"/>
    <col min="14346" max="14347" width="21" customWidth="1"/>
    <col min="14348" max="14348" width="3.570312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7109375" customWidth="1"/>
    <col min="14597" max="14598" width="21" customWidth="1"/>
    <col min="14599" max="14599" width="4.7109375" customWidth="1"/>
    <col min="14600" max="14600" width="11.42578125" customWidth="1"/>
    <col min="14601" max="14601" width="64.28515625" customWidth="1"/>
    <col min="14602" max="14603" width="21" customWidth="1"/>
    <col min="14604" max="14604" width="3.570312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7109375" customWidth="1"/>
    <col min="14853" max="14854" width="21" customWidth="1"/>
    <col min="14855" max="14855" width="4.7109375" customWidth="1"/>
    <col min="14856" max="14856" width="11.42578125" customWidth="1"/>
    <col min="14857" max="14857" width="64.28515625" customWidth="1"/>
    <col min="14858" max="14859" width="21" customWidth="1"/>
    <col min="14860" max="14860" width="3.570312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7109375" customWidth="1"/>
    <col min="15109" max="15110" width="21" customWidth="1"/>
    <col min="15111" max="15111" width="4.7109375" customWidth="1"/>
    <col min="15112" max="15112" width="11.42578125" customWidth="1"/>
    <col min="15113" max="15113" width="64.28515625" customWidth="1"/>
    <col min="15114" max="15115" width="21" customWidth="1"/>
    <col min="15116" max="15116" width="3.570312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7109375" customWidth="1"/>
    <col min="15365" max="15366" width="21" customWidth="1"/>
    <col min="15367" max="15367" width="4.7109375" customWidth="1"/>
    <col min="15368" max="15368" width="11.42578125" customWidth="1"/>
    <col min="15369" max="15369" width="64.28515625" customWidth="1"/>
    <col min="15370" max="15371" width="21" customWidth="1"/>
    <col min="15372" max="15372" width="3.570312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7109375" customWidth="1"/>
    <col min="15621" max="15622" width="21" customWidth="1"/>
    <col min="15623" max="15623" width="4.7109375" customWidth="1"/>
    <col min="15624" max="15624" width="11.42578125" customWidth="1"/>
    <col min="15625" max="15625" width="64.28515625" customWidth="1"/>
    <col min="15626" max="15627" width="21" customWidth="1"/>
    <col min="15628" max="15628" width="3.570312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7109375" customWidth="1"/>
    <col min="15877" max="15878" width="21" customWidth="1"/>
    <col min="15879" max="15879" width="4.7109375" customWidth="1"/>
    <col min="15880" max="15880" width="11.42578125" customWidth="1"/>
    <col min="15881" max="15881" width="64.28515625" customWidth="1"/>
    <col min="15882" max="15883" width="21" customWidth="1"/>
    <col min="15884" max="15884" width="3.570312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7109375" customWidth="1"/>
    <col min="16133" max="16134" width="21" customWidth="1"/>
    <col min="16135" max="16135" width="4.7109375" customWidth="1"/>
    <col min="16136" max="16136" width="11.42578125" customWidth="1"/>
    <col min="16137" max="16137" width="64.28515625" customWidth="1"/>
    <col min="16138" max="16139" width="21" customWidth="1"/>
    <col min="16140" max="16140" width="3.5703125" customWidth="1"/>
    <col min="16141" max="16141" width="4.5703125" customWidth="1"/>
    <col min="16144" max="16384" width="11.42578125" hidden="1"/>
  </cols>
  <sheetData>
    <row r="1" spans="2:261" ht="10.5" customHeight="1">
      <c r="B1" s="29"/>
      <c r="C1" s="30"/>
      <c r="D1" s="31"/>
      <c r="E1" s="31"/>
      <c r="F1" s="32"/>
      <c r="G1" s="31"/>
      <c r="H1" s="31"/>
      <c r="I1" s="33"/>
      <c r="J1" s="33"/>
      <c r="K1" s="30"/>
      <c r="L1" s="30"/>
    </row>
    <row r="2" spans="2:261" ht="9" customHeight="1">
      <c r="B2" s="1"/>
      <c r="C2" s="1"/>
      <c r="D2" s="11"/>
      <c r="E2" s="11"/>
      <c r="F2" s="1"/>
      <c r="G2" s="1"/>
      <c r="H2" s="1"/>
      <c r="I2" s="34"/>
      <c r="J2" s="34"/>
      <c r="K2" s="1"/>
      <c r="L2" s="1"/>
    </row>
    <row r="3" spans="2:261" ht="16.5">
      <c r="B3" s="93" t="s">
        <v>66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261" ht="16.5">
      <c r="B4" s="93" t="s">
        <v>67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261" ht="16.5">
      <c r="B5" s="93" t="s"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261" ht="16.5">
      <c r="B6" s="93" t="s">
        <v>74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2:261" ht="13.15" customHeight="1">
      <c r="B7" s="3"/>
      <c r="C7" s="3"/>
      <c r="D7" s="3"/>
      <c r="E7" s="3"/>
      <c r="F7" s="4"/>
      <c r="G7" s="5"/>
      <c r="H7" s="2"/>
      <c r="I7" s="2"/>
      <c r="J7" s="2"/>
      <c r="K7" s="1"/>
      <c r="L7" s="1"/>
    </row>
    <row r="8" spans="2:261" ht="13.15" customHeight="1">
      <c r="B8" s="80" t="s">
        <v>1</v>
      </c>
      <c r="C8" s="81"/>
      <c r="D8" s="81"/>
      <c r="E8" s="76">
        <v>2021</v>
      </c>
      <c r="F8" s="76">
        <v>2022</v>
      </c>
      <c r="G8" s="81" t="s">
        <v>1</v>
      </c>
      <c r="H8" s="81"/>
      <c r="I8" s="81"/>
      <c r="J8" s="76">
        <v>2021</v>
      </c>
      <c r="K8" s="76">
        <v>2022</v>
      </c>
      <c r="L8" s="77"/>
    </row>
    <row r="9" spans="2:261">
      <c r="B9" s="82"/>
      <c r="C9" s="83"/>
      <c r="D9" s="83"/>
      <c r="E9" s="78"/>
      <c r="F9" s="78"/>
      <c r="G9" s="83"/>
      <c r="H9" s="83"/>
      <c r="I9" s="83"/>
      <c r="J9" s="78"/>
      <c r="K9" s="78"/>
      <c r="L9" s="79"/>
    </row>
    <row r="10" spans="2:261">
      <c r="B10" s="6"/>
      <c r="C10" s="7"/>
      <c r="D10" s="7"/>
      <c r="E10" s="8"/>
      <c r="F10" s="8"/>
      <c r="G10" s="2"/>
      <c r="H10" s="2"/>
      <c r="I10" s="2"/>
      <c r="J10" s="1"/>
      <c r="K10" s="1"/>
      <c r="L10" s="9"/>
    </row>
    <row r="11" spans="2:261">
      <c r="B11" s="10"/>
      <c r="C11" s="94" t="s">
        <v>2</v>
      </c>
      <c r="D11" s="94"/>
      <c r="E11" s="58"/>
      <c r="F11" s="58"/>
      <c r="G11" s="56"/>
      <c r="H11" s="86" t="s">
        <v>3</v>
      </c>
      <c r="I11" s="86"/>
      <c r="J11" s="58"/>
      <c r="K11" s="58"/>
      <c r="L11" s="12"/>
      <c r="IY11" s="36"/>
      <c r="JA11" s="101">
        <v>260575203</v>
      </c>
    </row>
    <row r="12" spans="2:261">
      <c r="B12" s="13"/>
      <c r="C12" s="91" t="s">
        <v>56</v>
      </c>
      <c r="D12" s="91"/>
      <c r="E12" s="59">
        <f>SUM(E13:E20)</f>
        <v>311236141</v>
      </c>
      <c r="F12" s="59">
        <f>SUM(F13:F19)</f>
        <v>447474040.84999996</v>
      </c>
      <c r="G12" s="56"/>
      <c r="H12" s="86" t="s">
        <v>4</v>
      </c>
      <c r="I12" s="86"/>
      <c r="J12" s="59">
        <f>SUM(J13:J15)</f>
        <v>347448906</v>
      </c>
      <c r="K12" s="59">
        <f>SUM(K13:K15)</f>
        <v>326497858.57999998</v>
      </c>
      <c r="L12" s="14"/>
      <c r="IY12" s="38"/>
      <c r="JA12" s="101">
        <v>28499878</v>
      </c>
    </row>
    <row r="13" spans="2:261">
      <c r="B13" s="15"/>
      <c r="C13" s="90" t="s">
        <v>5</v>
      </c>
      <c r="D13" s="90"/>
      <c r="E13" s="103">
        <v>208070947</v>
      </c>
      <c r="F13" s="103">
        <v>315740347.77999997</v>
      </c>
      <c r="G13" s="56"/>
      <c r="H13" s="89" t="s">
        <v>6</v>
      </c>
      <c r="I13" s="89"/>
      <c r="J13" s="57">
        <v>260575203</v>
      </c>
      <c r="K13" s="57">
        <v>275292839.66000003</v>
      </c>
      <c r="L13" s="14"/>
      <c r="JA13" s="101">
        <v>58373825</v>
      </c>
    </row>
    <row r="14" spans="2:261">
      <c r="B14" s="15"/>
      <c r="C14" s="90" t="s">
        <v>7</v>
      </c>
      <c r="D14" s="90"/>
      <c r="E14" s="103" t="s">
        <v>68</v>
      </c>
      <c r="F14" s="103">
        <v>10000</v>
      </c>
      <c r="G14" s="56"/>
      <c r="H14" s="89" t="s">
        <v>8</v>
      </c>
      <c r="I14" s="89"/>
      <c r="J14" s="60">
        <v>28499878</v>
      </c>
      <c r="K14" s="60">
        <v>10706128.710000001</v>
      </c>
      <c r="L14" s="14"/>
      <c r="IY14" s="36"/>
      <c r="JA14" s="36"/>
    </row>
    <row r="15" spans="2:261">
      <c r="B15" s="15"/>
      <c r="C15" s="90" t="s">
        <v>9</v>
      </c>
      <c r="D15" s="90"/>
      <c r="E15" s="103" t="s">
        <v>68</v>
      </c>
      <c r="F15" s="103">
        <v>0</v>
      </c>
      <c r="G15" s="56"/>
      <c r="H15" s="89" t="s">
        <v>10</v>
      </c>
      <c r="I15" s="89"/>
      <c r="J15" s="60">
        <v>58373825</v>
      </c>
      <c r="K15" s="60">
        <v>40498890.210000001</v>
      </c>
      <c r="L15" s="14"/>
      <c r="IY15" s="99"/>
      <c r="IZ15" s="99"/>
      <c r="JA15" s="36"/>
    </row>
    <row r="16" spans="2:261">
      <c r="B16" s="15"/>
      <c r="C16" s="90" t="s">
        <v>11</v>
      </c>
      <c r="D16" s="90"/>
      <c r="E16" s="103">
        <v>97755484</v>
      </c>
      <c r="F16" s="103">
        <v>129414624.23999999</v>
      </c>
      <c r="G16" s="56"/>
      <c r="H16" s="70"/>
      <c r="I16" s="58"/>
      <c r="J16" s="61"/>
      <c r="K16" s="61"/>
      <c r="L16" s="14"/>
      <c r="IY16" s="100">
        <v>0</v>
      </c>
      <c r="IZ16" s="100"/>
      <c r="JA16" s="36"/>
    </row>
    <row r="17" spans="2:261">
      <c r="B17" s="15"/>
      <c r="C17" s="90" t="s">
        <v>57</v>
      </c>
      <c r="D17" s="90"/>
      <c r="E17" s="103">
        <v>2952238</v>
      </c>
      <c r="F17" s="103">
        <v>1321918.28</v>
      </c>
      <c r="G17" s="56"/>
      <c r="H17" s="86" t="s">
        <v>12</v>
      </c>
      <c r="I17" s="86"/>
      <c r="J17" s="59">
        <f>SUM(J18:J26)</f>
        <v>554753371</v>
      </c>
      <c r="K17" s="59">
        <f>SUM(K18:K26)</f>
        <v>413805301.48000002</v>
      </c>
      <c r="L17" s="14"/>
      <c r="IY17" s="100">
        <v>0</v>
      </c>
      <c r="IZ17" s="100"/>
      <c r="JA17" s="36"/>
    </row>
    <row r="18" spans="2:261">
      <c r="B18" s="15"/>
      <c r="C18" s="90" t="s">
        <v>58</v>
      </c>
      <c r="D18" s="90"/>
      <c r="E18" s="103">
        <v>2457472</v>
      </c>
      <c r="F18" s="103">
        <v>987150.55</v>
      </c>
      <c r="G18" s="56"/>
      <c r="H18" s="89" t="s">
        <v>13</v>
      </c>
      <c r="I18" s="89"/>
      <c r="J18" s="73">
        <v>544558707</v>
      </c>
      <c r="K18" s="60">
        <v>392147985.17000002</v>
      </c>
      <c r="L18" s="14"/>
      <c r="IY18" s="99"/>
      <c r="IZ18" s="99"/>
      <c r="JA18" s="101">
        <v>544558707</v>
      </c>
    </row>
    <row r="19" spans="2:261">
      <c r="B19" s="15"/>
      <c r="C19" s="90" t="s">
        <v>14</v>
      </c>
      <c r="D19" s="90"/>
      <c r="E19" s="103" t="s">
        <v>68</v>
      </c>
      <c r="F19" s="103">
        <v>0</v>
      </c>
      <c r="G19" s="56"/>
      <c r="H19" s="89" t="s">
        <v>15</v>
      </c>
      <c r="I19" s="89"/>
      <c r="J19" s="73">
        <v>0</v>
      </c>
      <c r="K19" s="60">
        <v>3680052</v>
      </c>
      <c r="L19" s="14"/>
      <c r="IY19" s="99"/>
      <c r="IZ19" s="99"/>
      <c r="JA19" s="102">
        <v>0</v>
      </c>
    </row>
    <row r="20" spans="2:261" ht="14.65" customHeight="1">
      <c r="B20" s="15"/>
      <c r="C20" s="90"/>
      <c r="D20" s="90"/>
      <c r="E20" s="60"/>
      <c r="F20" s="60"/>
      <c r="G20" s="56"/>
      <c r="H20" s="89" t="s">
        <v>16</v>
      </c>
      <c r="I20" s="89"/>
      <c r="J20" s="73">
        <v>2420891</v>
      </c>
      <c r="K20" s="60">
        <v>1895803.16</v>
      </c>
      <c r="L20" s="14"/>
      <c r="IY20" s="99"/>
      <c r="IZ20" s="99"/>
      <c r="JA20" s="101">
        <v>2420891</v>
      </c>
    </row>
    <row r="21" spans="2:261" ht="51" customHeight="1">
      <c r="B21" s="13"/>
      <c r="C21" s="91" t="s">
        <v>59</v>
      </c>
      <c r="D21" s="91"/>
      <c r="E21" s="59">
        <f>SUM(E22:E23)</f>
        <v>2392757894</v>
      </c>
      <c r="F21" s="59">
        <f>SUM(F22:F23)</f>
        <v>2732349852.9000001</v>
      </c>
      <c r="G21" s="56"/>
      <c r="H21" s="89" t="s">
        <v>17</v>
      </c>
      <c r="I21" s="89"/>
      <c r="J21" s="73">
        <v>7773773</v>
      </c>
      <c r="K21" s="60">
        <v>5276288.1500000004</v>
      </c>
      <c r="L21" s="14"/>
      <c r="IY21" s="100">
        <v>0</v>
      </c>
      <c r="IZ21" s="100"/>
      <c r="JA21" s="101">
        <v>7773773</v>
      </c>
    </row>
    <row r="22" spans="2:261" ht="25.9" customHeight="1">
      <c r="B22" s="13"/>
      <c r="C22" s="90" t="s">
        <v>60</v>
      </c>
      <c r="D22" s="90"/>
      <c r="E22" s="73">
        <v>2392757894</v>
      </c>
      <c r="F22" s="104">
        <v>2732349852.9000001</v>
      </c>
      <c r="G22" s="56"/>
      <c r="H22" s="89" t="s">
        <v>18</v>
      </c>
      <c r="I22" s="89"/>
      <c r="J22" s="74" t="s">
        <v>69</v>
      </c>
      <c r="K22" s="60">
        <v>0</v>
      </c>
      <c r="L22" s="14"/>
    </row>
    <row r="23" spans="2:261" ht="23.65" customHeight="1">
      <c r="B23" s="15"/>
      <c r="C23" s="90" t="s">
        <v>61</v>
      </c>
      <c r="D23" s="90"/>
      <c r="E23" s="60">
        <v>0</v>
      </c>
      <c r="F23" s="60">
        <v>0</v>
      </c>
      <c r="G23" s="56"/>
      <c r="H23" s="89" t="s">
        <v>20</v>
      </c>
      <c r="I23" s="89"/>
      <c r="J23" s="74" t="s">
        <v>69</v>
      </c>
      <c r="K23" s="60">
        <v>10805173</v>
      </c>
      <c r="L23" s="14"/>
    </row>
    <row r="24" spans="2:261">
      <c r="B24" s="15"/>
      <c r="C24" s="51"/>
      <c r="D24" s="51"/>
      <c r="E24" s="62"/>
      <c r="F24" s="62"/>
      <c r="G24" s="56"/>
      <c r="H24" s="89" t="s">
        <v>21</v>
      </c>
      <c r="I24" s="89"/>
      <c r="J24" s="60">
        <v>0</v>
      </c>
      <c r="K24" s="60">
        <v>0</v>
      </c>
      <c r="L24" s="14"/>
    </row>
    <row r="25" spans="2:261">
      <c r="B25" s="13"/>
      <c r="C25" s="91" t="s">
        <v>23</v>
      </c>
      <c r="D25" s="91"/>
      <c r="E25" s="59">
        <f>SUM(E26:E30)</f>
        <v>416932</v>
      </c>
      <c r="F25" s="59">
        <f>SUM(F26:F30)</f>
        <v>300264874.25999999</v>
      </c>
      <c r="G25" s="56"/>
      <c r="H25" s="89" t="s">
        <v>22</v>
      </c>
      <c r="I25" s="89"/>
      <c r="J25" s="60">
        <v>0</v>
      </c>
      <c r="K25" s="60">
        <v>0</v>
      </c>
      <c r="L25" s="14"/>
    </row>
    <row r="26" spans="2:261">
      <c r="B26" s="15"/>
      <c r="C26" s="90" t="s">
        <v>25</v>
      </c>
      <c r="D26" s="90"/>
      <c r="E26" s="60">
        <v>416932</v>
      </c>
      <c r="F26" s="60">
        <v>300264874.25999999</v>
      </c>
      <c r="G26" s="56"/>
      <c r="H26" s="89" t="s">
        <v>24</v>
      </c>
      <c r="I26" s="89"/>
      <c r="J26" s="60">
        <v>0</v>
      </c>
      <c r="K26" s="60">
        <v>0</v>
      </c>
      <c r="L26" s="14"/>
    </row>
    <row r="27" spans="2:261">
      <c r="B27" s="15"/>
      <c r="C27" s="90" t="s">
        <v>26</v>
      </c>
      <c r="D27" s="90"/>
      <c r="E27" s="60">
        <v>0</v>
      </c>
      <c r="F27" s="60">
        <v>0</v>
      </c>
      <c r="G27" s="56"/>
      <c r="H27" s="70"/>
      <c r="I27" s="58"/>
      <c r="J27" s="61"/>
      <c r="K27" s="61"/>
      <c r="L27" s="14"/>
      <c r="IY27" s="36"/>
    </row>
    <row r="28" spans="2:261" ht="24.4" customHeight="1">
      <c r="B28" s="15"/>
      <c r="C28" s="90" t="s">
        <v>27</v>
      </c>
      <c r="D28" s="90"/>
      <c r="E28" s="60">
        <v>0</v>
      </c>
      <c r="F28" s="60">
        <v>0</v>
      </c>
      <c r="G28" s="56"/>
      <c r="H28" s="88" t="s">
        <v>19</v>
      </c>
      <c r="I28" s="88"/>
      <c r="J28" s="59">
        <f>SUM(J29:J31)</f>
        <v>1525758205</v>
      </c>
      <c r="K28" s="59">
        <f>SUM(K29:K31)</f>
        <v>1375389233.5900002</v>
      </c>
      <c r="L28" s="14"/>
      <c r="IY28" s="96" t="s">
        <v>70</v>
      </c>
    </row>
    <row r="29" spans="2:261" ht="14.65" customHeight="1">
      <c r="B29" s="15"/>
      <c r="C29" s="90" t="s">
        <v>29</v>
      </c>
      <c r="D29" s="90"/>
      <c r="E29" s="60">
        <v>0</v>
      </c>
      <c r="F29" s="60">
        <v>0</v>
      </c>
      <c r="G29" s="56"/>
      <c r="H29" s="89" t="s">
        <v>28</v>
      </c>
      <c r="I29" s="89"/>
      <c r="J29" s="60">
        <v>372359570</v>
      </c>
      <c r="K29" s="60">
        <v>472558768.29000002</v>
      </c>
      <c r="L29" s="14"/>
      <c r="IY29" s="101">
        <v>372359570</v>
      </c>
    </row>
    <row r="30" spans="2:261">
      <c r="B30" s="15"/>
      <c r="C30" s="90" t="s">
        <v>31</v>
      </c>
      <c r="D30" s="90"/>
      <c r="E30" s="60">
        <v>0</v>
      </c>
      <c r="F30" s="60">
        <v>0</v>
      </c>
      <c r="G30" s="56"/>
      <c r="H30" s="89" t="s">
        <v>30</v>
      </c>
      <c r="I30" s="89"/>
      <c r="J30" s="60">
        <v>1133779416</v>
      </c>
      <c r="K30" s="60">
        <v>873569872.09000003</v>
      </c>
      <c r="L30" s="14"/>
      <c r="IY30" s="101">
        <v>1133779416</v>
      </c>
    </row>
    <row r="31" spans="2:261">
      <c r="B31" s="15"/>
      <c r="C31" s="51"/>
      <c r="D31" s="51"/>
      <c r="E31" s="62"/>
      <c r="F31" s="62"/>
      <c r="G31" s="56"/>
      <c r="H31" s="89" t="s">
        <v>32</v>
      </c>
      <c r="I31" s="89"/>
      <c r="J31" s="60">
        <v>19619219</v>
      </c>
      <c r="K31" s="60">
        <v>29260593.210000001</v>
      </c>
      <c r="L31" s="14"/>
      <c r="IY31" s="101">
        <v>19619219</v>
      </c>
    </row>
    <row r="32" spans="2:261">
      <c r="B32" s="15"/>
      <c r="C32" s="51"/>
      <c r="D32" s="51"/>
      <c r="E32" s="62"/>
      <c r="F32" s="62"/>
      <c r="G32" s="56"/>
      <c r="H32" s="72"/>
      <c r="I32" s="72"/>
      <c r="J32" s="60"/>
      <c r="K32" s="60"/>
      <c r="L32" s="14"/>
    </row>
    <row r="33" spans="2:259">
      <c r="B33" s="13"/>
      <c r="C33" s="91" t="s">
        <v>33</v>
      </c>
      <c r="D33" s="91"/>
      <c r="E33" s="59">
        <f>E12+E21+E25</f>
        <v>2704410967</v>
      </c>
      <c r="F33" s="59">
        <f>F12+F21+F25</f>
        <v>3480088768.0100002</v>
      </c>
      <c r="G33" s="56"/>
      <c r="H33" s="70"/>
      <c r="I33" s="58"/>
      <c r="J33" s="61"/>
      <c r="K33" s="61"/>
      <c r="L33" s="14"/>
      <c r="IY33" s="36"/>
    </row>
    <row r="34" spans="2:259">
      <c r="B34" s="17"/>
      <c r="C34" s="51"/>
      <c r="D34" s="51"/>
      <c r="E34" s="62"/>
      <c r="F34" s="62"/>
      <c r="G34" s="63"/>
      <c r="H34" s="86" t="s">
        <v>34</v>
      </c>
      <c r="I34" s="86"/>
      <c r="J34" s="64">
        <f>SUM(J35:J39)</f>
        <v>20343573</v>
      </c>
      <c r="K34" s="64">
        <f>SUM(K35:K39)</f>
        <v>73395523.070000008</v>
      </c>
      <c r="L34" s="14"/>
    </row>
    <row r="35" spans="2:259">
      <c r="B35" s="13"/>
      <c r="C35" s="92"/>
      <c r="D35" s="92"/>
      <c r="E35" s="65"/>
      <c r="F35" s="58"/>
      <c r="G35" s="56"/>
      <c r="H35" s="89" t="s">
        <v>35</v>
      </c>
      <c r="I35" s="89"/>
      <c r="J35" s="60">
        <v>20343573</v>
      </c>
      <c r="K35" s="60">
        <v>26786774.800000001</v>
      </c>
      <c r="L35" s="14"/>
      <c r="IY35" s="101">
        <v>20343573</v>
      </c>
    </row>
    <row r="36" spans="2:259">
      <c r="B36" s="18"/>
      <c r="C36" s="37"/>
      <c r="D36" s="37"/>
      <c r="E36" s="60"/>
      <c r="F36" s="56"/>
      <c r="G36" s="56"/>
      <c r="H36" s="89" t="s">
        <v>36</v>
      </c>
      <c r="I36" s="89"/>
      <c r="J36" s="60">
        <v>0</v>
      </c>
      <c r="K36" s="60">
        <v>0</v>
      </c>
      <c r="L36" s="14"/>
      <c r="IY36" s="96" t="s">
        <v>69</v>
      </c>
    </row>
    <row r="37" spans="2:259">
      <c r="B37" s="18"/>
      <c r="C37" s="37"/>
      <c r="D37" s="37"/>
      <c r="E37" s="56"/>
      <c r="F37" s="56"/>
      <c r="G37" s="56"/>
      <c r="H37" s="89" t="s">
        <v>37</v>
      </c>
      <c r="I37" s="89"/>
      <c r="J37" s="60">
        <v>0</v>
      </c>
      <c r="K37" s="60">
        <v>46608748.270000003</v>
      </c>
      <c r="L37" s="14"/>
      <c r="IY37" s="96" t="s">
        <v>71</v>
      </c>
    </row>
    <row r="38" spans="2:259">
      <c r="B38" s="18"/>
      <c r="C38" s="37"/>
      <c r="D38" s="37"/>
      <c r="E38" s="56"/>
      <c r="F38" s="59"/>
      <c r="G38" s="56"/>
      <c r="H38" s="89" t="s">
        <v>38</v>
      </c>
      <c r="I38" s="89"/>
      <c r="J38" s="60">
        <v>0</v>
      </c>
      <c r="K38" s="60">
        <v>0</v>
      </c>
      <c r="L38" s="14"/>
      <c r="IY38" s="75">
        <v>506414</v>
      </c>
    </row>
    <row r="39" spans="2:259">
      <c r="B39" s="18"/>
      <c r="C39" s="37"/>
      <c r="D39" s="37"/>
      <c r="E39" s="56"/>
      <c r="F39" s="56"/>
      <c r="G39" s="56"/>
      <c r="H39" s="89" t="s">
        <v>39</v>
      </c>
      <c r="I39" s="89"/>
      <c r="J39" s="60">
        <v>0</v>
      </c>
      <c r="K39" s="60">
        <v>0</v>
      </c>
      <c r="L39" s="14"/>
    </row>
    <row r="40" spans="2:259">
      <c r="B40" s="18"/>
      <c r="C40" s="37"/>
      <c r="D40" s="37"/>
      <c r="E40" s="56"/>
      <c r="F40" s="56"/>
      <c r="G40" s="56"/>
      <c r="H40" s="71"/>
      <c r="I40" s="71"/>
      <c r="J40" s="60"/>
      <c r="K40" s="60"/>
      <c r="L40" s="14"/>
    </row>
    <row r="41" spans="2:259">
      <c r="B41" s="18"/>
      <c r="C41" s="37"/>
      <c r="D41" s="37"/>
      <c r="E41" s="56"/>
      <c r="F41" s="56"/>
      <c r="G41" s="56"/>
      <c r="H41" s="71"/>
      <c r="I41" s="71"/>
      <c r="J41" s="60"/>
      <c r="K41" s="60"/>
      <c r="L41" s="14"/>
    </row>
    <row r="42" spans="2:259">
      <c r="B42" s="18"/>
      <c r="C42" s="37"/>
      <c r="D42" s="37"/>
      <c r="E42" s="56"/>
      <c r="F42" s="56"/>
      <c r="G42" s="56"/>
      <c r="H42" s="71"/>
      <c r="I42" s="71"/>
      <c r="J42" s="60"/>
      <c r="K42" s="60"/>
      <c r="L42" s="14"/>
    </row>
    <row r="43" spans="2:259">
      <c r="B43" s="18"/>
      <c r="C43" s="37"/>
      <c r="D43" s="37"/>
      <c r="E43" s="56"/>
      <c r="F43" s="56"/>
      <c r="G43" s="56"/>
      <c r="H43" s="72"/>
      <c r="I43" s="72"/>
      <c r="J43" s="60"/>
      <c r="K43" s="60"/>
      <c r="L43" s="14"/>
    </row>
    <row r="44" spans="2:259">
      <c r="B44" s="18"/>
      <c r="C44" s="37"/>
      <c r="D44" s="37"/>
      <c r="E44" s="56"/>
      <c r="F44" s="56"/>
      <c r="G44" s="56"/>
      <c r="H44" s="72"/>
      <c r="I44" s="72"/>
      <c r="J44" s="60"/>
      <c r="K44" s="60"/>
      <c r="L44" s="14"/>
    </row>
    <row r="45" spans="2:259">
      <c r="B45" s="20"/>
      <c r="C45" s="52"/>
      <c r="D45" s="52"/>
      <c r="E45" s="66"/>
      <c r="F45" s="66"/>
      <c r="G45" s="66"/>
      <c r="H45" s="68"/>
      <c r="I45" s="68"/>
      <c r="J45" s="69"/>
      <c r="K45" s="69"/>
      <c r="L45" s="40"/>
    </row>
    <row r="46" spans="2:259">
      <c r="B46" s="18"/>
      <c r="C46" s="37"/>
      <c r="D46" s="37"/>
      <c r="E46" s="56"/>
      <c r="F46" s="56"/>
      <c r="G46" s="56"/>
      <c r="H46" s="88" t="s">
        <v>40</v>
      </c>
      <c r="I46" s="88"/>
      <c r="J46" s="64">
        <f>SUM(J47:J52)</f>
        <v>1637946</v>
      </c>
      <c r="K46" s="64">
        <f>SUM(K47:K52)</f>
        <v>0</v>
      </c>
      <c r="L46" s="14"/>
      <c r="IY46" s="105">
        <v>1637946</v>
      </c>
    </row>
    <row r="47" spans="2:259" ht="14.65" customHeight="1">
      <c r="B47" s="18"/>
      <c r="C47" s="37"/>
      <c r="D47" s="37"/>
      <c r="E47" s="56"/>
      <c r="F47" s="56"/>
      <c r="G47" s="56"/>
      <c r="H47" s="89" t="s">
        <v>41</v>
      </c>
      <c r="I47" s="89"/>
      <c r="J47" s="60">
        <v>0</v>
      </c>
      <c r="K47" s="60">
        <v>0</v>
      </c>
      <c r="L47" s="14"/>
      <c r="IY47" s="106">
        <v>0</v>
      </c>
    </row>
    <row r="48" spans="2:259">
      <c r="B48" s="18"/>
      <c r="C48" s="37"/>
      <c r="D48" s="37"/>
      <c r="E48" s="56"/>
      <c r="F48" s="56"/>
      <c r="G48" s="56"/>
      <c r="H48" s="89" t="s">
        <v>42</v>
      </c>
      <c r="I48" s="89"/>
      <c r="J48" s="60">
        <v>0</v>
      </c>
      <c r="K48" s="60">
        <v>0</v>
      </c>
      <c r="L48" s="14"/>
      <c r="IY48" s="106">
        <v>0</v>
      </c>
    </row>
    <row r="49" spans="2:259">
      <c r="B49" s="18"/>
      <c r="C49" s="37"/>
      <c r="D49" s="37"/>
      <c r="E49" s="56"/>
      <c r="F49" s="56"/>
      <c r="G49" s="56"/>
      <c r="H49" s="89" t="s">
        <v>43</v>
      </c>
      <c r="I49" s="89"/>
      <c r="J49" s="60">
        <v>0</v>
      </c>
      <c r="K49" s="60">
        <v>0</v>
      </c>
      <c r="L49" s="14"/>
      <c r="IY49" s="106">
        <v>0</v>
      </c>
    </row>
    <row r="50" spans="2:259" ht="30" customHeight="1">
      <c r="B50" s="18"/>
      <c r="C50" s="37"/>
      <c r="D50" s="37"/>
      <c r="E50" s="56"/>
      <c r="F50" s="56"/>
      <c r="G50" s="56"/>
      <c r="H50" s="89" t="s">
        <v>44</v>
      </c>
      <c r="I50" s="89"/>
      <c r="J50" s="60">
        <v>0</v>
      </c>
      <c r="K50" s="60">
        <v>0</v>
      </c>
      <c r="L50" s="14"/>
      <c r="IY50" s="106">
        <v>0</v>
      </c>
    </row>
    <row r="51" spans="2:259">
      <c r="B51" s="18"/>
      <c r="C51" s="37"/>
      <c r="D51" s="37"/>
      <c r="E51" s="56"/>
      <c r="F51" s="56"/>
      <c r="G51" s="56"/>
      <c r="H51" s="89" t="s">
        <v>45</v>
      </c>
      <c r="I51" s="89"/>
      <c r="J51" s="60">
        <v>0</v>
      </c>
      <c r="K51" s="60">
        <v>0</v>
      </c>
      <c r="L51" s="14"/>
      <c r="IY51" s="106">
        <v>0</v>
      </c>
    </row>
    <row r="52" spans="2:259">
      <c r="B52" s="18"/>
      <c r="C52" s="37"/>
      <c r="D52" s="37"/>
      <c r="E52" s="56"/>
      <c r="F52" s="56"/>
      <c r="G52" s="56"/>
      <c r="H52" s="89" t="s">
        <v>46</v>
      </c>
      <c r="I52" s="89"/>
      <c r="J52" s="60">
        <v>1637946</v>
      </c>
      <c r="K52" s="60">
        <v>0</v>
      </c>
      <c r="L52" s="14"/>
      <c r="IY52" s="107">
        <v>1637946</v>
      </c>
    </row>
    <row r="53" spans="2:259">
      <c r="B53" s="18"/>
      <c r="C53" s="37"/>
      <c r="D53" s="37"/>
      <c r="E53" s="56"/>
      <c r="F53" s="56"/>
      <c r="G53" s="56"/>
      <c r="H53" s="70"/>
      <c r="I53" s="58"/>
      <c r="J53" s="61"/>
      <c r="K53" s="61"/>
      <c r="L53" s="14"/>
      <c r="IY53" s="108">
        <v>13587362</v>
      </c>
    </row>
    <row r="54" spans="2:259">
      <c r="B54" s="18"/>
      <c r="C54" s="37"/>
      <c r="D54" s="37"/>
      <c r="E54" s="56"/>
      <c r="F54" s="56"/>
      <c r="G54" s="56"/>
      <c r="H54" s="88" t="s">
        <v>47</v>
      </c>
      <c r="I54" s="88"/>
      <c r="J54" s="64">
        <f>J55</f>
        <v>13587362</v>
      </c>
      <c r="K54" s="64">
        <f>K55</f>
        <v>0</v>
      </c>
      <c r="L54" s="14"/>
      <c r="IY54" s="107">
        <v>13587362</v>
      </c>
    </row>
    <row r="55" spans="2:259">
      <c r="B55" s="18"/>
      <c r="C55" s="37"/>
      <c r="D55" s="37"/>
      <c r="E55" s="56"/>
      <c r="F55" s="56"/>
      <c r="G55" s="56"/>
      <c r="H55" s="89" t="s">
        <v>48</v>
      </c>
      <c r="I55" s="89"/>
      <c r="J55" s="60">
        <v>13587362</v>
      </c>
      <c r="K55" s="60">
        <v>0</v>
      </c>
      <c r="L55" s="14"/>
      <c r="IY55" s="109">
        <v>2463529362</v>
      </c>
    </row>
    <row r="56" spans="2:259">
      <c r="B56" s="18"/>
      <c r="C56" s="37"/>
      <c r="D56" s="37"/>
      <c r="E56" s="56"/>
      <c r="F56" s="56"/>
      <c r="G56" s="56"/>
      <c r="H56" s="70"/>
      <c r="I56" s="58"/>
      <c r="J56" s="61"/>
      <c r="K56" s="61"/>
      <c r="L56" s="14"/>
      <c r="IY56" s="110">
        <v>240881606</v>
      </c>
    </row>
    <row r="57" spans="2:259">
      <c r="B57" s="18"/>
      <c r="C57" s="37"/>
      <c r="D57" s="37"/>
      <c r="E57" s="56"/>
      <c r="F57" s="56"/>
      <c r="G57" s="56"/>
      <c r="H57" s="88" t="s">
        <v>49</v>
      </c>
      <c r="I57" s="88"/>
      <c r="J57" s="64">
        <f>J12+J17+J28+J34+J46+J54</f>
        <v>2463529363</v>
      </c>
      <c r="K57" s="64">
        <f>K12+K17+K28+K34+K46+K54</f>
        <v>2189087916.7200003</v>
      </c>
      <c r="L57" s="19"/>
      <c r="IY57" s="97" t="s">
        <v>72</v>
      </c>
    </row>
    <row r="58" spans="2:259">
      <c r="B58" s="18"/>
      <c r="C58" s="37"/>
      <c r="D58" s="37"/>
      <c r="E58" s="56"/>
      <c r="F58" s="56"/>
      <c r="G58" s="56"/>
      <c r="H58" s="67"/>
      <c r="I58" s="67"/>
      <c r="J58" s="61"/>
      <c r="K58" s="61"/>
      <c r="L58" s="19"/>
      <c r="IY58" s="98"/>
    </row>
    <row r="59" spans="2:259">
      <c r="B59" s="18"/>
      <c r="C59" s="37"/>
      <c r="D59" s="37"/>
      <c r="E59" s="56"/>
      <c r="F59" s="56"/>
      <c r="G59" s="56"/>
      <c r="H59" s="86" t="s">
        <v>50</v>
      </c>
      <c r="I59" s="86"/>
      <c r="J59" s="64">
        <f>+E33-J57</f>
        <v>240881604</v>
      </c>
      <c r="K59" s="64">
        <f>+F33-K57</f>
        <v>1291000851.29</v>
      </c>
      <c r="L59" s="19"/>
      <c r="IY59" s="97" t="s">
        <v>73</v>
      </c>
    </row>
    <row r="60" spans="2:259">
      <c r="B60" s="20"/>
      <c r="C60" s="21"/>
      <c r="D60" s="21"/>
      <c r="E60" s="54"/>
      <c r="F60" s="54"/>
      <c r="G60" s="54"/>
      <c r="H60" s="55"/>
      <c r="I60" s="55"/>
      <c r="J60" s="55"/>
      <c r="K60" s="54"/>
      <c r="L60" s="22"/>
      <c r="IY60" s="35"/>
    </row>
    <row r="61" spans="2:259">
      <c r="B61" s="1"/>
      <c r="C61" s="16"/>
      <c r="D61" s="23"/>
      <c r="E61" s="23"/>
      <c r="F61" s="24"/>
      <c r="G61" s="1"/>
      <c r="H61" s="25"/>
      <c r="I61" s="26"/>
      <c r="J61" s="53"/>
      <c r="K61" s="50"/>
      <c r="L61" s="1"/>
      <c r="IY61" s="35"/>
    </row>
    <row r="62" spans="2:259">
      <c r="B62" s="87" t="s">
        <v>51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2:259">
      <c r="B63" s="49"/>
      <c r="D63" s="49"/>
      <c r="E63" s="49"/>
      <c r="F63" s="49"/>
      <c r="G63" s="49"/>
      <c r="H63" s="49"/>
      <c r="I63" s="49"/>
      <c r="J63" s="49"/>
      <c r="K63" s="49"/>
    </row>
    <row r="64" spans="2:259">
      <c r="B64" s="49"/>
      <c r="D64" s="49"/>
      <c r="E64" s="49"/>
      <c r="F64" s="49"/>
      <c r="G64" s="49"/>
      <c r="H64" s="49"/>
      <c r="I64" s="49"/>
      <c r="J64" s="49"/>
      <c r="K64" s="49"/>
    </row>
    <row r="65" spans="3:11" ht="18" customHeight="1">
      <c r="C65" s="46"/>
      <c r="D65" s="47"/>
      <c r="E65" s="47"/>
      <c r="F65" s="24"/>
      <c r="G65" s="39"/>
      <c r="H65" s="25"/>
      <c r="I65" s="23"/>
      <c r="J65" s="23"/>
      <c r="K65" s="24"/>
    </row>
    <row r="66" spans="3:11" ht="18" customHeight="1">
      <c r="C66" s="48"/>
      <c r="D66" s="48"/>
      <c r="E66" s="48"/>
      <c r="F66" s="16"/>
      <c r="G66" s="39"/>
      <c r="H66" s="44"/>
      <c r="I66" s="42"/>
      <c r="J66" s="41"/>
      <c r="K66" s="45"/>
    </row>
    <row r="67" spans="3:11">
      <c r="C67" s="84" t="s">
        <v>62</v>
      </c>
      <c r="D67" s="84"/>
      <c r="E67" s="84"/>
      <c r="F67" s="43"/>
      <c r="G67" s="24"/>
      <c r="I67" s="84" t="s">
        <v>63</v>
      </c>
      <c r="J67" s="84"/>
      <c r="K67" s="84"/>
    </row>
    <row r="68" spans="3:11" ht="14.45" customHeight="1">
      <c r="C68" s="85" t="s">
        <v>65</v>
      </c>
      <c r="D68" s="85"/>
      <c r="E68" s="85"/>
      <c r="F68" s="28"/>
      <c r="G68" s="27"/>
      <c r="I68" s="85" t="s">
        <v>64</v>
      </c>
      <c r="J68" s="85"/>
      <c r="K68" s="85"/>
    </row>
    <row r="69" spans="3:11"/>
    <row r="70" spans="3:11"/>
    <row r="71" spans="3:11"/>
    <row r="72" spans="3:11"/>
    <row r="73" spans="3:11"/>
    <row r="74" spans="3:11"/>
    <row r="75" spans="3:11"/>
    <row r="76" spans="3:11"/>
    <row r="77" spans="3:11"/>
    <row r="78" spans="3:11"/>
    <row r="79" spans="3:11"/>
    <row r="80" spans="3:11"/>
    <row r="81"/>
    <row r="82"/>
    <row r="83"/>
    <row r="84"/>
    <row r="85"/>
    <row r="86"/>
    <row r="87"/>
  </sheetData>
  <mergeCells count="79">
    <mergeCell ref="IY20:IZ20"/>
    <mergeCell ref="IY21:IZ21"/>
    <mergeCell ref="IY15:IZ15"/>
    <mergeCell ref="IY16:IZ16"/>
    <mergeCell ref="IY17:IZ17"/>
    <mergeCell ref="IY18:IZ18"/>
    <mergeCell ref="IY19:IZ19"/>
    <mergeCell ref="B3:L3"/>
    <mergeCell ref="B4:L4"/>
    <mergeCell ref="B5:L5"/>
    <mergeCell ref="B6:L6"/>
    <mergeCell ref="C17:D17"/>
    <mergeCell ref="H17:I17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C23:D23"/>
    <mergeCell ref="H24:I24"/>
    <mergeCell ref="C18:D18"/>
    <mergeCell ref="H18:I18"/>
    <mergeCell ref="C19:D19"/>
    <mergeCell ref="H19:I19"/>
    <mergeCell ref="C20:D20"/>
    <mergeCell ref="H20:I20"/>
    <mergeCell ref="H21:I21"/>
    <mergeCell ref="C21:D21"/>
    <mergeCell ref="H22:I22"/>
    <mergeCell ref="C22:D22"/>
    <mergeCell ref="H23:I23"/>
    <mergeCell ref="H25:I25"/>
    <mergeCell ref="C25:D25"/>
    <mergeCell ref="H26:I26"/>
    <mergeCell ref="C26:D26"/>
    <mergeCell ref="C27:D27"/>
    <mergeCell ref="H37:I37"/>
    <mergeCell ref="C28:D28"/>
    <mergeCell ref="H29:I29"/>
    <mergeCell ref="C29:D29"/>
    <mergeCell ref="H30:I30"/>
    <mergeCell ref="C30:D30"/>
    <mergeCell ref="H31:I31"/>
    <mergeCell ref="C33:D33"/>
    <mergeCell ref="H34:I34"/>
    <mergeCell ref="C35:D35"/>
    <mergeCell ref="H35:I35"/>
    <mergeCell ref="H36:I36"/>
    <mergeCell ref="H28:I28"/>
    <mergeCell ref="H57:I57"/>
    <mergeCell ref="H38:I38"/>
    <mergeCell ref="H39:I39"/>
    <mergeCell ref="H46:I46"/>
    <mergeCell ref="H47:I47"/>
    <mergeCell ref="H48:I48"/>
    <mergeCell ref="H49:I49"/>
    <mergeCell ref="H50:I50"/>
    <mergeCell ref="H51:I51"/>
    <mergeCell ref="H52:I52"/>
    <mergeCell ref="H54:I54"/>
    <mergeCell ref="H55:I55"/>
    <mergeCell ref="C67:E67"/>
    <mergeCell ref="C68:E68"/>
    <mergeCell ref="H59:I59"/>
    <mergeCell ref="I67:K67"/>
    <mergeCell ref="I68:K68"/>
    <mergeCell ref="B62:L62"/>
    <mergeCell ref="K8:L9"/>
    <mergeCell ref="B8:D9"/>
    <mergeCell ref="E8:E9"/>
    <mergeCell ref="F8:F9"/>
    <mergeCell ref="J8:J9"/>
    <mergeCell ref="G8:I9"/>
  </mergeCells>
  <printOptions horizontalCentered="1"/>
  <pageMargins left="0.19685039370078741" right="0.19685039370078741" top="0.39370078740157483" bottom="0.39370078740157483" header="0.31496062992125984" footer="0.11811023622047245"/>
  <pageSetup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K8"/>
  <sheetViews>
    <sheetView workbookViewId="0">
      <selection activeCell="B8" sqref="B8"/>
    </sheetView>
  </sheetViews>
  <sheetFormatPr baseColWidth="10" defaultRowHeight="15"/>
  <sheetData>
    <row r="5" spans="3:11">
      <c r="C5" s="46"/>
      <c r="D5" s="47"/>
      <c r="E5" s="47"/>
      <c r="F5" s="24"/>
      <c r="G5" s="39"/>
      <c r="H5" s="25"/>
      <c r="I5" s="23"/>
      <c r="J5" s="23"/>
      <c r="K5" s="24"/>
    </row>
    <row r="6" spans="3:11">
      <c r="C6" s="48"/>
      <c r="D6" s="48"/>
      <c r="E6" s="48"/>
      <c r="F6" s="16"/>
      <c r="G6" s="39"/>
      <c r="H6" s="44"/>
      <c r="I6" s="42"/>
      <c r="J6" s="41"/>
      <c r="K6" s="45"/>
    </row>
    <row r="7" spans="3:11">
      <c r="C7" s="84" t="s">
        <v>53</v>
      </c>
      <c r="D7" s="84"/>
      <c r="E7" s="84"/>
      <c r="F7" s="43"/>
      <c r="G7" s="24"/>
      <c r="I7" s="84" t="s">
        <v>54</v>
      </c>
      <c r="J7" s="84"/>
      <c r="K7" s="84"/>
    </row>
    <row r="8" spans="3:11">
      <c r="C8" s="95" t="s">
        <v>52</v>
      </c>
      <c r="D8" s="95"/>
      <c r="E8" s="95"/>
      <c r="F8" s="28"/>
      <c r="G8" s="27"/>
      <c r="I8" s="95" t="s">
        <v>55</v>
      </c>
      <c r="J8" s="95"/>
      <c r="K8" s="95"/>
    </row>
  </sheetData>
  <mergeCells count="4">
    <mergeCell ref="C7:E7"/>
    <mergeCell ref="C8:E8"/>
    <mergeCell ref="I7:K7"/>
    <mergeCell ref="I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HP</cp:lastModifiedBy>
  <cp:lastPrinted>2022-03-28T21:54:04Z</cp:lastPrinted>
  <dcterms:created xsi:type="dcterms:W3CDTF">2015-12-15T19:51:46Z</dcterms:created>
  <dcterms:modified xsi:type="dcterms:W3CDTF">2022-03-29T06:42:52Z</dcterms:modified>
</cp:coreProperties>
</file>