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60" yWindow="225" windowWidth="14550" windowHeight="11760"/>
  </bookViews>
  <sheets>
    <sheet name="Formato 2 LDF" sheetId="1" r:id="rId1"/>
    <sheet name="Hoja2" sheetId="2" r:id="rId2"/>
    <sheet name="Hoja3" sheetId="3" r:id="rId3"/>
  </sheets>
  <definedNames>
    <definedName name="_xlnm.Print_Area" localSheetId="0">'Formato 2 LDF'!$A$4:$H$33</definedName>
  </definedNames>
  <calcPr calcId="144525"/>
</workbook>
</file>

<file path=xl/calcChain.xml><?xml version="1.0" encoding="utf-8"?>
<calcChain xmlns="http://schemas.openxmlformats.org/spreadsheetml/2006/main">
  <c r="D14" i="1" l="1"/>
  <c r="B14" i="1"/>
  <c r="B11" i="1"/>
  <c r="B10" i="1" s="1"/>
  <c r="B17" i="1"/>
  <c r="B19" i="1" l="1"/>
  <c r="F15" i="1" l="1"/>
  <c r="F18" i="1"/>
  <c r="F23" i="1"/>
  <c r="H14" i="1"/>
  <c r="G14" i="1"/>
  <c r="E14" i="1"/>
  <c r="C14" i="1"/>
  <c r="F14" i="1" s="1"/>
  <c r="H11" i="1"/>
  <c r="E11" i="1" l="1"/>
  <c r="D11" i="1"/>
  <c r="D10" i="1" s="1"/>
  <c r="C11" i="1"/>
  <c r="G11" i="1"/>
  <c r="C10" i="1" l="1"/>
  <c r="F11" i="1"/>
  <c r="H22" i="1"/>
  <c r="G22" i="1"/>
  <c r="F22" i="1"/>
  <c r="E22" i="1"/>
  <c r="D22" i="1"/>
  <c r="C22" i="1"/>
  <c r="H20" i="1"/>
  <c r="G20" i="1"/>
  <c r="F20" i="1"/>
  <c r="E20" i="1"/>
  <c r="D20" i="1"/>
  <c r="C20" i="1"/>
  <c r="H17" i="1" l="1"/>
  <c r="G17" i="1"/>
  <c r="H10" i="1"/>
  <c r="F16" i="1"/>
  <c r="F13" i="1"/>
  <c r="F12" i="1"/>
  <c r="E17" i="1"/>
  <c r="D17" i="1"/>
  <c r="D19" i="1" s="1"/>
  <c r="C17" i="1"/>
  <c r="F17" i="1" l="1"/>
  <c r="E10" i="1"/>
  <c r="H19" i="1"/>
  <c r="G10" i="1"/>
  <c r="G19" i="1" s="1"/>
  <c r="E19" i="1" l="1"/>
  <c r="F10" i="1"/>
  <c r="C19" i="1"/>
  <c r="F19" i="1" l="1"/>
</calcChain>
</file>

<file path=xl/sharedStrings.xml><?xml version="1.0" encoding="utf-8"?>
<sst xmlns="http://schemas.openxmlformats.org/spreadsheetml/2006/main" count="43" uniqueCount="42">
  <si>
    <t>Informe Analítico de la Deuda Pública y Otros Pasivos - LDF</t>
  </si>
  <si>
    <t>(PESOS)</t>
  </si>
  <si>
    <t>Denominación de la Deuda Pública y Otros Pasivos ( c)</t>
  </si>
  <si>
    <t>Disposiciones del Periodo ( 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</si>
  <si>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</si>
  <si>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</si>
  <si>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</si>
  <si>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</si>
  <si>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Saldo Final del Periodo (h) h=d+e-f+g</t>
  </si>
  <si>
    <t>GOBIERNO DEL ESTADO DE BAJA CALIFORNIA SUR</t>
  </si>
  <si>
    <t>1.- Deuda Pública (1=A+B)</t>
  </si>
  <si>
    <t>2.- Otros Pasivos</t>
  </si>
  <si>
    <t>3.- Total de la Deuda Pública y Otros Pasivos (3=1+2)</t>
  </si>
  <si>
    <r>
      <t xml:space="preserve">5.-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</si>
  <si>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</si>
  <si>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</si>
  <si>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</si>
  <si>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</si>
  <si>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</si>
  <si>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</si>
  <si>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6.- Obligaciones a Corto Plazo (Informativo)</t>
  </si>
  <si>
    <t xml:space="preserve">   Interacciones</t>
  </si>
  <si>
    <t xml:space="preserve">   Bancomer</t>
  </si>
  <si>
    <t xml:space="preserve">12 meses </t>
  </si>
  <si>
    <t>TIIE+1.40</t>
  </si>
  <si>
    <t>TIIE+1.10</t>
  </si>
  <si>
    <t xml:space="preserve">     Interacciones</t>
  </si>
  <si>
    <t xml:space="preserve">     Bancomer</t>
  </si>
  <si>
    <t xml:space="preserve">     Banamex</t>
  </si>
  <si>
    <t xml:space="preserve">     Banobras</t>
  </si>
  <si>
    <t xml:space="preserve">   A. Corto Plazo</t>
  </si>
  <si>
    <t xml:space="preserve">   B. Largo Plazo </t>
  </si>
  <si>
    <t xml:space="preserve">     Convenio Fovissste</t>
  </si>
  <si>
    <t>3/</t>
  </si>
  <si>
    <r>
      <rPr>
        <b/>
        <sz val="11"/>
        <color theme="1"/>
        <rFont val="Calibri"/>
        <family val="2"/>
        <scheme val="minor"/>
      </rPr>
      <t>3/</t>
    </r>
    <r>
      <rPr>
        <sz val="11"/>
        <color theme="1"/>
        <rFont val="Calibri"/>
        <family val="2"/>
        <scheme val="minor"/>
      </rPr>
      <t xml:space="preserve">  No se realizó el cálculo de la tasa efectiva debido a que cuando se contrató la Obligación a Corto Plazo, aún no se emitían los Lineamientos de la Metodología para el Cálculo del Menor Costo Financiero y de los Procesos Competitivos de los Financiamientos y Obligaciones a contratar por parte de las Entidades Federativas, los Municipios y sus Entes Públicos, los cuales fueron públicados en el Diario Oficial de la Federación hasta el día 25 de octubre de 2016.</t>
    </r>
  </si>
  <si>
    <r>
      <rPr>
        <b/>
        <sz val="11"/>
        <color theme="1"/>
        <rFont val="Calibri"/>
        <family val="2"/>
        <scheme val="minor"/>
      </rPr>
      <t>1/</t>
    </r>
    <r>
      <rPr>
        <sz val="11"/>
        <color theme="1"/>
        <rFont val="Calibri"/>
        <family val="2"/>
        <scheme val="minor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</si>
  <si>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rPr>
        <b/>
        <sz val="11"/>
        <color theme="1"/>
        <rFont val="Calibri"/>
        <family val="2"/>
        <scheme val="minor"/>
      </rPr>
      <t>2/</t>
    </r>
    <r>
      <rPr>
        <sz val="11"/>
        <color theme="1"/>
        <rFont val="Calibri"/>
        <family val="2"/>
        <scheme val="minor"/>
      </rPr>
      <t xml:space="preserve"> Se refiere al valor del Bono Cupón Cero que respalda el pago de los créditos asociados al mismo (Activo).</t>
    </r>
  </si>
  <si>
    <r>
      <t xml:space="preserve">4.- Deuda Contingente </t>
    </r>
    <r>
      <rPr>
        <b/>
        <vertAlign val="superscript"/>
        <sz val="11"/>
        <color theme="1"/>
        <rFont val="Calibri"/>
        <family val="2"/>
        <scheme val="minor"/>
      </rPr>
      <t>1/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</si>
  <si>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   A. Deuda Contingente</t>
    </r>
    <r>
      <rPr>
        <vertAlign val="superscript"/>
        <sz val="11"/>
        <color theme="1"/>
        <rFont val="Calibri"/>
        <family val="2"/>
        <scheme val="minor"/>
      </rPr>
      <t xml:space="preserve"> 1/</t>
    </r>
  </si>
  <si>
    <t>Del 31 de diciembre de 2016 al 31 de marzo de 2017</t>
  </si>
  <si>
    <t>Saldo al 31 de diciembre de 2016 (d)</t>
  </si>
  <si>
    <t xml:space="preserve">   Bono Cupón Cero (Disposición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</si>
</sst>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5" xfId="0" applyBorder="1"/>
    <xf numFmtId="0" fontId="0" fillId="0" borderId="8" xfId="0" applyBorder="1"/>
    <xf numFmtId="164" fontId="1" fillId="0" borderId="3" xfId="0" applyNumberFormat="1" applyFont="1" applyBorder="1"/>
    <xf numFmtId="164" fontId="0" fillId="0" borderId="2" xfId="0" applyNumberFormat="1" applyBorder="1"/>
    <xf numFmtId="164" fontId="0" fillId="0" borderId="5" xfId="1" applyNumberFormat="1" applyFont="1" applyBorder="1"/>
    <xf numFmtId="164" fontId="0" fillId="0" borderId="8" xfId="1" applyNumberFormat="1" applyFont="1" applyBorder="1"/>
    <xf numFmtId="164" fontId="1" fillId="0" borderId="14" xfId="0" applyNumberFormat="1" applyFont="1" applyBorder="1"/>
    <xf numFmtId="164" fontId="1" fillId="0" borderId="2" xfId="0" applyNumberFormat="1" applyFont="1" applyBorder="1"/>
    <xf numFmtId="164" fontId="0" fillId="0" borderId="4" xfId="0" applyNumberFormat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0" fontId="0" fillId="4" borderId="13" xfId="0" applyFill="1" applyBorder="1"/>
    <xf numFmtId="164" fontId="0" fillId="0" borderId="0" xfId="0" applyNumberFormat="1"/>
    <xf numFmtId="0" fontId="1" fillId="0" borderId="2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0" fillId="2" borderId="5" xfId="0" applyFill="1" applyBorder="1"/>
    <xf numFmtId="164" fontId="0" fillId="2" borderId="2" xfId="1" applyNumberFormat="1" applyFont="1" applyFill="1" applyBorder="1"/>
    <xf numFmtId="164" fontId="0" fillId="2" borderId="7" xfId="1" applyNumberFormat="1" applyFont="1" applyFill="1" applyBorder="1"/>
    <xf numFmtId="164" fontId="0" fillId="2" borderId="5" xfId="1" applyNumberFormat="1" applyFont="1" applyFill="1" applyBorder="1"/>
    <xf numFmtId="164" fontId="0" fillId="2" borderId="2" xfId="0" applyNumberFormat="1" applyFill="1" applyBorder="1"/>
    <xf numFmtId="164" fontId="0" fillId="2" borderId="6" xfId="0" applyNumberFormat="1" applyFill="1" applyBorder="1"/>
    <xf numFmtId="0" fontId="0" fillId="2" borderId="10" xfId="0" applyFill="1" applyBorder="1"/>
    <xf numFmtId="164" fontId="0" fillId="2" borderId="4" xfId="1" applyNumberFormat="1" applyFont="1" applyFill="1" applyBorder="1"/>
    <xf numFmtId="164" fontId="0" fillId="2" borderId="12" xfId="1" applyNumberFormat="1" applyFont="1" applyFill="1" applyBorder="1"/>
    <xf numFmtId="164" fontId="0" fillId="2" borderId="10" xfId="1" applyNumberFormat="1" applyFont="1" applyFill="1" applyBorder="1"/>
    <xf numFmtId="164" fontId="0" fillId="2" borderId="4" xfId="0" applyNumberFormat="1" applyFill="1" applyBorder="1"/>
    <xf numFmtId="164" fontId="0" fillId="2" borderId="0" xfId="1" applyNumberFormat="1" applyFont="1" applyFill="1" applyBorder="1"/>
    <xf numFmtId="164" fontId="0" fillId="2" borderId="3" xfId="1" applyNumberFormat="1" applyFont="1" applyFill="1" applyBorder="1"/>
    <xf numFmtId="0" fontId="0" fillId="2" borderId="3" xfId="0" applyFill="1" applyBorder="1"/>
    <xf numFmtId="43" fontId="0" fillId="2" borderId="3" xfId="1" applyFont="1" applyFill="1" applyBorder="1"/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0" fontId="0" fillId="2" borderId="13" xfId="0" applyFill="1" applyBorder="1"/>
    <xf numFmtId="0" fontId="0" fillId="0" borderId="6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2263913</xdr:colOff>
      <xdr:row>3</xdr:row>
      <xdr:rowOff>13805</xdr:rowOff>
    </xdr:from>
    <xdr:to>
      <xdr:col>0</xdr:col>
      <xdr:colOff>2919233</xdr:colOff>
      <xdr:row>6</xdr:row>
      <xdr:rowOff>110379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3913" y="690218"/>
          <a:ext cx="655320" cy="676357"/>
        </a:xfrm>
        <a:prstGeom prst="rect">
          <a:avLst/>
        </a:prstGeom>
      </xdr:spPr>
    </xdr:pic>
    <xdr:clientData/>
  </xdr:twoCellAnchor>
  <xdr:twoCellAnchor editAs="oneCell">
    <xdr:from>
      <xdr:col>5</xdr:col>
      <xdr:colOff>262283</xdr:colOff>
      <xdr:row>3</xdr:row>
      <xdr:rowOff>96631</xdr:rowOff>
    </xdr:from>
    <xdr:to>
      <xdr:col>7</xdr:col>
      <xdr:colOff>168227</xdr:colOff>
      <xdr:row>5</xdr:row>
      <xdr:rowOff>189571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7" t="11757" r="10417" b="14150"/>
        <a:stretch/>
      </xdr:blipFill>
      <xdr:spPr>
        <a:xfrm>
          <a:off x="8047935" y="773044"/>
          <a:ext cx="1989572" cy="479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3"/>
  <sheetViews>
    <sheetView showGridLines="0" tabSelected="1" topLeftCell="A10" zoomScale="84" zoomScaleNormal="84" workbookViewId="0">
      <selection activeCell="A15" sqref="A15"/>
    </sheetView>
  </sheetViews>
  <sheetFormatPr baseColWidth="10" defaultRowHeight="15" x14ac:dyDescent="0.25"/>
  <cols>
    <col min="1" max="1" width="52" customWidth="1"/>
    <col min="2" max="2" width="19.42578125" customWidth="1"/>
    <col min="3" max="3" width="16.140625" customWidth="1"/>
    <col min="4" max="4" width="16.5703125" customWidth="1"/>
    <col min="5" max="5" width="21.28515625" customWidth="1"/>
    <col min="6" max="6" width="15.7109375" customWidth="1"/>
    <col min="7" max="7" width="15.42578125" customWidth="1"/>
    <col min="8" max="8" width="21.5703125" customWidth="1"/>
    <col min="9" max="10" width="16" bestFit="1" customWidth="1"/>
    <col min="12" max="12" width="16" bestFit="1" customWidth="1"/>
    <col min="14" max="14" width="16" bestFit="1" customWidth="1"/>
  </cols>
  <sheetData>
    <row r="3" spans="1:12" ht="23.25" x14ac:dyDescent="0.35">
      <c r="A3" s="50"/>
      <c r="B3" s="50"/>
      <c r="C3" s="50"/>
      <c r="D3" s="50"/>
      <c r="E3" s="50"/>
      <c r="F3" s="50"/>
      <c r="G3" s="50"/>
      <c r="H3" s="50"/>
    </row>
    <row r="4" spans="1:12" x14ac:dyDescent="0.25">
      <c r="A4" s="51" t="s">
        <v>9</v>
      </c>
      <c r="B4" s="52"/>
      <c r="C4" s="52"/>
      <c r="D4" s="52"/>
      <c r="E4" s="52"/>
      <c r="F4" s="52"/>
      <c r="G4" s="52"/>
      <c r="H4" s="53"/>
    </row>
    <row r="5" spans="1:12" x14ac:dyDescent="0.25">
      <c r="A5" s="54" t="s">
        <v>0</v>
      </c>
      <c r="B5" s="55"/>
      <c r="C5" s="55"/>
      <c r="D5" s="55"/>
      <c r="E5" s="55"/>
      <c r="F5" s="55"/>
      <c r="G5" s="55"/>
      <c r="H5" s="56"/>
    </row>
    <row r="6" spans="1:12" x14ac:dyDescent="0.25">
      <c r="A6" s="54" t="s">
        <v>39</v>
      </c>
      <c r="B6" s="55"/>
      <c r="C6" s="55"/>
      <c r="D6" s="55"/>
      <c r="E6" s="55"/>
      <c r="F6" s="55"/>
      <c r="G6" s="55"/>
      <c r="H6" s="56"/>
    </row>
    <row r="7" spans="1:12" x14ac:dyDescent="0.25">
      <c r="A7" s="57" t="s">
        <v>1</v>
      </c>
      <c r="B7" s="58"/>
      <c r="C7" s="58"/>
      <c r="D7" s="58"/>
      <c r="E7" s="58"/>
      <c r="F7" s="58"/>
      <c r="G7" s="58"/>
      <c r="H7" s="59"/>
    </row>
    <row r="8" spans="1:12" ht="45.75" customHeight="1" x14ac:dyDescent="0.25">
      <c r="A8" s="7" t="s">
        <v>2</v>
      </c>
      <c r="B8" s="7" t="s">
        <v>40</v>
      </c>
      <c r="C8" s="7" t="s">
        <v>3</v>
      </c>
      <c r="D8" s="7" t="s">
        <v>4</v>
      </c>
      <c r="E8" s="7" t="s">
        <v>5</v>
      </c>
      <c r="F8" s="7" t="s">
        <v>8</v>
      </c>
      <c r="G8" s="7" t="s">
        <v>6</v>
      </c>
      <c r="H8" s="7" t="s">
        <v>7</v>
      </c>
    </row>
    <row r="9" spans="1:12" x14ac:dyDescent="0.25">
      <c r="A9" s="4"/>
      <c r="B9" s="4"/>
      <c r="C9" s="4"/>
      <c r="D9" s="4"/>
      <c r="E9" s="4"/>
      <c r="F9" s="4"/>
      <c r="G9" s="4"/>
      <c r="H9" s="4"/>
    </row>
    <row r="10" spans="1:12" ht="31.5" customHeight="1" x14ac:dyDescent="0.25">
      <c r="A10" s="2" t="s">
        <v>10</v>
      </c>
      <c r="B10" s="15">
        <f>B11+B14</f>
        <v>2139762404.6430001</v>
      </c>
      <c r="C10" s="15">
        <f>C11+C14</f>
        <v>0</v>
      </c>
      <c r="D10" s="15">
        <f>D11+D14</f>
        <v>2878915.8200000003</v>
      </c>
      <c r="E10" s="15">
        <f>E11+E14</f>
        <v>0</v>
      </c>
      <c r="F10" s="15">
        <f>B10+C10-D10+E10</f>
        <v>2136883488.8230002</v>
      </c>
      <c r="G10" s="15">
        <f>G11+G14</f>
        <v>40444638.5</v>
      </c>
      <c r="H10" s="15">
        <f>H11+H14</f>
        <v>0</v>
      </c>
    </row>
    <row r="11" spans="1:12" ht="24" customHeight="1" x14ac:dyDescent="0.25">
      <c r="A11" s="26" t="s">
        <v>30</v>
      </c>
      <c r="B11" s="20">
        <f>SUM(B12:B13)</f>
        <v>560000000</v>
      </c>
      <c r="C11" s="20">
        <f>SUM(C12:C13)</f>
        <v>0</v>
      </c>
      <c r="D11" s="20">
        <f>SUM(D12:D13)</f>
        <v>0</v>
      </c>
      <c r="E11" s="20">
        <f>SUM(E12:E13)</f>
        <v>0</v>
      </c>
      <c r="F11" s="20">
        <f>B11+C11-D11+E11</f>
        <v>560000000</v>
      </c>
      <c r="G11" s="12">
        <f>SUM(G12:G13)</f>
        <v>12667586.220000001</v>
      </c>
      <c r="H11" s="12">
        <f>SUM(H12:H13)</f>
        <v>0</v>
      </c>
    </row>
    <row r="12" spans="1:12" x14ac:dyDescent="0.25">
      <c r="A12" s="29" t="s">
        <v>26</v>
      </c>
      <c r="B12" s="30">
        <v>360000000</v>
      </c>
      <c r="C12" s="31">
        <v>0</v>
      </c>
      <c r="D12" s="30">
        <v>0</v>
      </c>
      <c r="E12" s="32">
        <v>0</v>
      </c>
      <c r="F12" s="33">
        <f>B12+C12-D12+E12</f>
        <v>360000000</v>
      </c>
      <c r="G12" s="34">
        <v>9075504</v>
      </c>
      <c r="H12" s="33">
        <v>0</v>
      </c>
    </row>
    <row r="13" spans="1:12" x14ac:dyDescent="0.25">
      <c r="A13" s="35" t="s">
        <v>27</v>
      </c>
      <c r="B13" s="36">
        <v>200000000</v>
      </c>
      <c r="C13" s="37">
        <v>0</v>
      </c>
      <c r="D13" s="36">
        <v>0</v>
      </c>
      <c r="E13" s="38">
        <v>0</v>
      </c>
      <c r="F13" s="39">
        <f t="shared" ref="F13:F16" si="0">B13+C13-D13+E13</f>
        <v>200000000</v>
      </c>
      <c r="G13" s="40">
        <v>3592082.22</v>
      </c>
      <c r="H13" s="41">
        <v>0</v>
      </c>
    </row>
    <row r="14" spans="1:12" ht="24" customHeight="1" x14ac:dyDescent="0.25">
      <c r="A14" s="27" t="s">
        <v>31</v>
      </c>
      <c r="B14" s="28">
        <f t="shared" ref="B14:H14" si="1">SUM(B15:B16)</f>
        <v>1579762404.6430001</v>
      </c>
      <c r="C14" s="28">
        <f t="shared" si="1"/>
        <v>0</v>
      </c>
      <c r="D14" s="28">
        <f>SUM(D15:D16)</f>
        <v>2878915.8200000003</v>
      </c>
      <c r="E14" s="28">
        <f t="shared" si="1"/>
        <v>0</v>
      </c>
      <c r="F14" s="28">
        <f>B14+C14-D14+E14</f>
        <v>1576883488.8230002</v>
      </c>
      <c r="G14" s="12">
        <f t="shared" si="1"/>
        <v>27777052.280000001</v>
      </c>
      <c r="H14" s="12">
        <f t="shared" si="1"/>
        <v>0</v>
      </c>
    </row>
    <row r="15" spans="1:12" x14ac:dyDescent="0.25">
      <c r="A15" s="13" t="s">
        <v>28</v>
      </c>
      <c r="B15" s="9">
        <v>881132918.14300001</v>
      </c>
      <c r="C15" s="9">
        <v>0</v>
      </c>
      <c r="D15" s="9">
        <v>1605752.54</v>
      </c>
      <c r="E15" s="17">
        <v>0</v>
      </c>
      <c r="F15" s="16">
        <f>B15+C15-D15+E15</f>
        <v>879527165.60300004</v>
      </c>
      <c r="G15" s="16">
        <v>15252211.619999999</v>
      </c>
      <c r="H15" s="9">
        <v>0</v>
      </c>
    </row>
    <row r="16" spans="1:12" x14ac:dyDescent="0.25">
      <c r="A16" s="14" t="s">
        <v>29</v>
      </c>
      <c r="B16" s="10">
        <v>698629486.5</v>
      </c>
      <c r="C16" s="10">
        <v>0</v>
      </c>
      <c r="D16" s="10">
        <v>1273163.28</v>
      </c>
      <c r="E16" s="18">
        <v>0</v>
      </c>
      <c r="F16" s="21">
        <f t="shared" si="0"/>
        <v>697356323.22000003</v>
      </c>
      <c r="G16" s="21">
        <v>12524840.66</v>
      </c>
      <c r="H16" s="22">
        <v>0</v>
      </c>
      <c r="L16" s="25"/>
    </row>
    <row r="17" spans="1:14" ht="31.5" customHeight="1" x14ac:dyDescent="0.25">
      <c r="A17" s="5" t="s">
        <v>11</v>
      </c>
      <c r="B17" s="12">
        <f>B18</f>
        <v>6229009.9699999997</v>
      </c>
      <c r="C17" s="12">
        <f>C18</f>
        <v>0</v>
      </c>
      <c r="D17" s="12">
        <f>D18</f>
        <v>0</v>
      </c>
      <c r="E17" s="19">
        <f>E18</f>
        <v>0</v>
      </c>
      <c r="F17" s="12">
        <f>B17+C17-D17+E17</f>
        <v>6229009.9699999997</v>
      </c>
      <c r="G17" s="12">
        <f t="shared" ref="G17:H17" si="2">G18</f>
        <v>0</v>
      </c>
      <c r="H17" s="12">
        <f t="shared" si="2"/>
        <v>0</v>
      </c>
    </row>
    <row r="18" spans="1:14" ht="18" customHeight="1" x14ac:dyDescent="0.25">
      <c r="A18" s="14" t="s">
        <v>32</v>
      </c>
      <c r="B18" s="9">
        <v>6229009.9699999997</v>
      </c>
      <c r="C18" s="10">
        <v>0</v>
      </c>
      <c r="D18" s="10">
        <v>0</v>
      </c>
      <c r="E18" s="18">
        <v>0</v>
      </c>
      <c r="F18" s="11">
        <f>B18+C18-D18+E18</f>
        <v>6229009.9699999997</v>
      </c>
      <c r="G18" s="18">
        <v>0</v>
      </c>
      <c r="H18" s="23">
        <v>0</v>
      </c>
    </row>
    <row r="19" spans="1:14" ht="31.5" customHeight="1" x14ac:dyDescent="0.25">
      <c r="A19" s="6" t="s">
        <v>12</v>
      </c>
      <c r="B19" s="12">
        <f>B10+B17</f>
        <v>2145991414.6130002</v>
      </c>
      <c r="C19" s="12">
        <f>C10+C17</f>
        <v>0</v>
      </c>
      <c r="D19" s="12">
        <f>D10+D17</f>
        <v>2878915.8200000003</v>
      </c>
      <c r="E19" s="12">
        <f>E10+E17</f>
        <v>0</v>
      </c>
      <c r="F19" s="12">
        <f>B19+C19-D19+E19</f>
        <v>2143112498.7930002</v>
      </c>
      <c r="G19" s="12">
        <f>G10+G17</f>
        <v>40444638.5</v>
      </c>
      <c r="H19" s="12">
        <f>H10+H17</f>
        <v>0</v>
      </c>
      <c r="I19" s="25"/>
      <c r="J19" s="25"/>
    </row>
    <row r="20" spans="1:14" ht="31.5" customHeight="1" x14ac:dyDescent="0.25">
      <c r="A20" s="5" t="s">
        <v>37</v>
      </c>
      <c r="B20" s="12">
        <v>0</v>
      </c>
      <c r="C20" s="12">
        <f t="shared" ref="C20:H20" si="3">C21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  <c r="I20" s="25"/>
    </row>
    <row r="21" spans="1:14" ht="17.25" x14ac:dyDescent="0.25">
      <c r="A21" s="1" t="s">
        <v>38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L21" s="25"/>
    </row>
    <row r="22" spans="1:14" ht="31.5" customHeight="1" x14ac:dyDescent="0.25">
      <c r="A22" s="6" t="s">
        <v>13</v>
      </c>
      <c r="B22" s="12">
        <v>0</v>
      </c>
      <c r="C22" s="12">
        <f t="shared" ref="C22:H22" si="4">C23</f>
        <v>88458905</v>
      </c>
      <c r="D22" s="12">
        <f t="shared" si="4"/>
        <v>0</v>
      </c>
      <c r="E22" s="12">
        <f t="shared" si="4"/>
        <v>0</v>
      </c>
      <c r="F22" s="12">
        <f t="shared" si="4"/>
        <v>88458905</v>
      </c>
      <c r="G22" s="12">
        <f t="shared" si="4"/>
        <v>1293539.48</v>
      </c>
      <c r="H22" s="12">
        <f t="shared" si="4"/>
        <v>0</v>
      </c>
      <c r="N22" s="25"/>
    </row>
    <row r="23" spans="1:14" ht="15.75" thickBot="1" x14ac:dyDescent="0.3">
      <c r="A23" s="3" t="s">
        <v>41</v>
      </c>
      <c r="B23" s="9">
        <v>0</v>
      </c>
      <c r="C23" s="9">
        <v>88458905</v>
      </c>
      <c r="D23" s="9">
        <v>0</v>
      </c>
      <c r="E23" s="9">
        <v>0</v>
      </c>
      <c r="F23" s="21">
        <f>B23+C23-D23+E23</f>
        <v>88458905</v>
      </c>
      <c r="G23" s="9">
        <v>1293539.48</v>
      </c>
      <c r="H23" s="9">
        <v>0</v>
      </c>
      <c r="L23" s="25"/>
    </row>
    <row r="24" spans="1:14" ht="9" customHeight="1" thickTop="1" x14ac:dyDescent="0.25">
      <c r="A24" s="24"/>
      <c r="B24" s="24"/>
      <c r="C24" s="24"/>
      <c r="D24" s="24"/>
      <c r="E24" s="24"/>
      <c r="F24" s="24"/>
      <c r="G24" s="24"/>
      <c r="H24" s="24"/>
    </row>
    <row r="25" spans="1:14" ht="46.5" customHeight="1" x14ac:dyDescent="0.25">
      <c r="A25" s="49" t="s">
        <v>35</v>
      </c>
      <c r="B25" s="49"/>
      <c r="C25" s="49"/>
      <c r="D25" s="49"/>
      <c r="E25" s="49"/>
      <c r="F25" s="49"/>
      <c r="G25" s="49"/>
      <c r="H25" s="49"/>
    </row>
    <row r="26" spans="1:14" ht="15" customHeight="1" x14ac:dyDescent="0.25">
      <c r="A26" s="49" t="s">
        <v>36</v>
      </c>
      <c r="B26" s="49"/>
      <c r="C26" s="49"/>
      <c r="D26" s="49"/>
      <c r="E26" s="49"/>
      <c r="F26" s="49"/>
      <c r="G26" s="49"/>
      <c r="H26" s="49"/>
    </row>
    <row r="27" spans="1:14" ht="53.25" customHeight="1" x14ac:dyDescent="0.25">
      <c r="A27" s="8" t="s">
        <v>14</v>
      </c>
      <c r="B27" s="8" t="s">
        <v>15</v>
      </c>
      <c r="C27" s="8" t="s">
        <v>16</v>
      </c>
      <c r="D27" s="8" t="s">
        <v>17</v>
      </c>
      <c r="E27" s="8" t="s">
        <v>18</v>
      </c>
      <c r="F27" s="8" t="s">
        <v>19</v>
      </c>
    </row>
    <row r="28" spans="1:14" x14ac:dyDescent="0.25">
      <c r="A28" s="1"/>
      <c r="B28" s="1"/>
      <c r="C28" s="1"/>
      <c r="D28" s="1"/>
      <c r="E28" s="1"/>
      <c r="F28" s="1"/>
      <c r="G28" s="60"/>
      <c r="H28" s="61"/>
    </row>
    <row r="29" spans="1:14" x14ac:dyDescent="0.25">
      <c r="A29" s="2" t="s">
        <v>20</v>
      </c>
      <c r="B29" s="3"/>
      <c r="C29" s="3"/>
      <c r="D29" s="3"/>
      <c r="E29" s="3"/>
      <c r="F29" s="3"/>
    </row>
    <row r="30" spans="1:14" ht="17.25" x14ac:dyDescent="0.25">
      <c r="A30" s="42" t="s">
        <v>21</v>
      </c>
      <c r="B30" s="43">
        <v>360000000</v>
      </c>
      <c r="C30" s="44" t="s">
        <v>23</v>
      </c>
      <c r="D30" s="44" t="s">
        <v>24</v>
      </c>
      <c r="E30" s="41">
        <v>0</v>
      </c>
      <c r="F30" s="45" t="s">
        <v>33</v>
      </c>
    </row>
    <row r="31" spans="1:14" ht="15.75" thickBot="1" x14ac:dyDescent="0.3">
      <c r="A31" s="42" t="s">
        <v>22</v>
      </c>
      <c r="B31" s="43">
        <v>200000000</v>
      </c>
      <c r="C31" s="44" t="s">
        <v>23</v>
      </c>
      <c r="D31" s="44" t="s">
        <v>25</v>
      </c>
      <c r="E31" s="41">
        <v>0</v>
      </c>
      <c r="F31" s="46">
        <v>7.6200000000000004E-2</v>
      </c>
    </row>
    <row r="32" spans="1:14" ht="8.25" customHeight="1" thickTop="1" x14ac:dyDescent="0.25">
      <c r="A32" s="47"/>
      <c r="B32" s="47"/>
      <c r="C32" s="47"/>
      <c r="D32" s="47"/>
      <c r="E32" s="47"/>
      <c r="F32" s="47"/>
    </row>
    <row r="33" spans="1:6" ht="63.75" customHeight="1" x14ac:dyDescent="0.25">
      <c r="A33" s="48" t="s">
        <v>34</v>
      </c>
      <c r="B33" s="48"/>
      <c r="C33" s="48"/>
      <c r="D33" s="48"/>
      <c r="E33" s="48"/>
      <c r="F33" s="48"/>
    </row>
  </sheetData>
  <mergeCells count="9">
    <mergeCell ref="A33:F33"/>
    <mergeCell ref="A26:H26"/>
    <mergeCell ref="A3:H3"/>
    <mergeCell ref="A4:H4"/>
    <mergeCell ref="A5:H5"/>
    <mergeCell ref="A6:H6"/>
    <mergeCell ref="A7:H7"/>
    <mergeCell ref="A25:H25"/>
    <mergeCell ref="G28:H28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2 LDF</vt:lpstr>
      <vt:lpstr>Hoja2</vt:lpstr>
      <vt:lpstr>Hoja3</vt:lpstr>
      <vt:lpstr>'Formato 2 LDF'!Área_de_impresión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Siddharta</dc:creator>
  <cp:lastModifiedBy>webbcs</cp:lastModifiedBy>
  <cp:lastPrinted>2017-05-09T19:45:22Z</cp:lastPrinted>
  <dcterms:created xsi:type="dcterms:W3CDTF">2017-03-30T19:45:19Z</dcterms:created>
  <dcterms:modified xsi:type="dcterms:W3CDTF">2018-04-20T19:42:34Z</dcterms:modified>
</cp:coreProperties>
</file>